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firstSheet="2" activeTab="2"/>
  </bookViews>
  <sheets>
    <sheet name="Sheet2" sheetId="1" state="hidden" r:id="rId1"/>
    <sheet name="Sheet1" sheetId="2" state="hidden" r:id="rId2"/>
    <sheet name="Опросный лист" sheetId="3" r:id="rId3"/>
  </sheets>
  <definedNames>
    <definedName name="CM_12">'Sheet1'!#REF!</definedName>
    <definedName name="cm_vt">'Опросный лист'!$X$49:$X$49</definedName>
    <definedName name="cm2_vt">'Опросный лист'!$X$50:$X$51</definedName>
    <definedName name="I_DM1250">'Sheet1'!#REF!</definedName>
    <definedName name="I_DM630">'Sheet1'!#REF!</definedName>
    <definedName name="IM_500">'Опросный лист'!$M$52</definedName>
    <definedName name="IM_630">'Опросный лист'!$M$52</definedName>
    <definedName name="IM_current">'Опросный лист'!$Q$52:$Q$53</definedName>
    <definedName name="IM_SM_1250">'Опросный лист'!$M$53:$M$54</definedName>
    <definedName name="IM500_cab">'Sheet1'!#REF!</definedName>
    <definedName name="IM500_cables">'Sheet1'!#REF!</definedName>
    <definedName name="oth_lin">'Sheet1'!#REF!</definedName>
    <definedName name="oth_lin1">'Sheet1'!#REF!</definedName>
    <definedName name="pitanie_trans">'Sheet1'!#REF!</definedName>
    <definedName name="SM_current">'Опросный лист'!$Q$54</definedName>
    <definedName name="SM500_bles">'Sheet1'!#REF!</definedName>
    <definedName name="SM500_cab">'Sheet1'!#REF!</definedName>
    <definedName name="SM500_cables">'Sheet1'!#REF!</definedName>
    <definedName name="Tok_Shin">'Sheet1'!#REF!</definedName>
    <definedName name="TT_1250">'Опросный лист'!$X$23:$X$29</definedName>
    <definedName name="TT_630">'Опросный лист'!$X$19:$X$21</definedName>
    <definedName name="TT1">'Sheet1'!#REF!</definedName>
    <definedName name="TT1250">'Опросный лист'!#REF!</definedName>
    <definedName name="TT12501">'Опросный лист'!#REF!</definedName>
    <definedName name="TT630">'Опросный лист'!#REF!</definedName>
    <definedName name="TT6301">'Опросный лист'!#REF!</definedName>
    <definedName name="Voltage">'Sheet1'!$D$2:$D$3</definedName>
    <definedName name="Vvod">'Sheet1'!#REF!</definedName>
    <definedName name="Vvod1">'Sheet1'!#REF!</definedName>
    <definedName name="Данет">'Опросный лист'!$AA$19:$AA$20</definedName>
    <definedName name="_xlnm.Print_Titles" localSheetId="2">'Опросный лист'!$B:$F</definedName>
  </definedNames>
  <calcPr fullCalcOnLoad="1"/>
</workbook>
</file>

<file path=xl/sharedStrings.xml><?xml version="1.0" encoding="utf-8"?>
<sst xmlns="http://schemas.openxmlformats.org/spreadsheetml/2006/main" count="1787" uniqueCount="138">
  <si>
    <t>кВ</t>
  </si>
  <si>
    <t>F</t>
  </si>
  <si>
    <t>750/5-5cl0,5s</t>
  </si>
  <si>
    <t>Референс:</t>
  </si>
  <si>
    <t>Уровень изоляции</t>
  </si>
  <si>
    <t>Номинальное напряжение ВН</t>
  </si>
  <si>
    <t>Номинальная мощность</t>
  </si>
  <si>
    <t>Номинальное напряжение НН</t>
  </si>
  <si>
    <t>Другое</t>
  </si>
  <si>
    <t>Степень защиты</t>
  </si>
  <si>
    <t>IP00</t>
  </si>
  <si>
    <t>IP31</t>
  </si>
  <si>
    <t>Виброгасящие подставки</t>
  </si>
  <si>
    <t>кВА</t>
  </si>
  <si>
    <t>Да</t>
  </si>
  <si>
    <t>Нет</t>
  </si>
  <si>
    <t>Охлаждение</t>
  </si>
  <si>
    <t>AN</t>
  </si>
  <si>
    <t>AF40</t>
  </si>
  <si>
    <t>Материал обмоток</t>
  </si>
  <si>
    <t>Cu</t>
  </si>
  <si>
    <t>Al</t>
  </si>
  <si>
    <t>ВН</t>
  </si>
  <si>
    <t>НН</t>
  </si>
  <si>
    <t>Мощность</t>
  </si>
  <si>
    <t>IP</t>
  </si>
  <si>
    <t>АВП</t>
  </si>
  <si>
    <t>51000348</t>
  </si>
  <si>
    <t>51000349</t>
  </si>
  <si>
    <t>51000350</t>
  </si>
  <si>
    <t>51000354</t>
  </si>
  <si>
    <t>51000355</t>
  </si>
  <si>
    <t>51000356</t>
  </si>
  <si>
    <t>51000345</t>
  </si>
  <si>
    <t>51000346</t>
  </si>
  <si>
    <t>51000347</t>
  </si>
  <si>
    <t>51000351</t>
  </si>
  <si>
    <t>51000352</t>
  </si>
  <si>
    <t>51000353</t>
  </si>
  <si>
    <t>51000357</t>
  </si>
  <si>
    <t>51000358</t>
  </si>
  <si>
    <t>51000359</t>
  </si>
  <si>
    <t xml:space="preserve">Высота установки над уровнем моря </t>
  </si>
  <si>
    <t>м</t>
  </si>
  <si>
    <t>Напряжение КЗ</t>
  </si>
  <si>
    <t>%</t>
  </si>
  <si>
    <t>≥1000</t>
  </si>
  <si>
    <t>Пониженный уровень потерь/шума</t>
  </si>
  <si>
    <t>Группа соединения обмоток</t>
  </si>
  <si>
    <t>Высота</t>
  </si>
  <si>
    <t>&lt;1000</t>
  </si>
  <si>
    <t>Пониж.ур</t>
  </si>
  <si>
    <t>Сейсмостойкость</t>
  </si>
  <si>
    <t>Шеф-монтаж</t>
  </si>
  <si>
    <t>Расширенная гарантия</t>
  </si>
  <si>
    <t>Тепловая защита трансформатора</t>
  </si>
  <si>
    <t>Z-конвертер</t>
  </si>
  <si>
    <t>Т-конвертер</t>
  </si>
  <si>
    <t>ОПРОСНЫЙ ЛИСТ НА СУХИЕ ТРАНСФОРМАТОРЫ</t>
  </si>
  <si>
    <t>TRIHAL</t>
  </si>
  <si>
    <t xml:space="preserve">ЗАО «Шнейдер Электрик» </t>
  </si>
  <si>
    <t>127018, Москва, ул. Двинцев, 12-1, стр.А</t>
  </si>
  <si>
    <t xml:space="preserve">Тел.: (495) 777 99 88; 8 800 200-64-64 </t>
  </si>
  <si>
    <t xml:space="preserve">www.schneider-electric.ru </t>
  </si>
  <si>
    <t>Номинальная частота</t>
  </si>
  <si>
    <t>50Гц.</t>
  </si>
  <si>
    <t>Переключение без возбуждения (ПБВ)</t>
  </si>
  <si>
    <t>±2х2,5%</t>
  </si>
  <si>
    <t>Напряжение вторичной обмотки</t>
  </si>
  <si>
    <t>Между фазами</t>
  </si>
  <si>
    <t>400 В</t>
  </si>
  <si>
    <t>Между фазой и нейтралью</t>
  </si>
  <si>
    <t>230 B</t>
  </si>
  <si>
    <t>Схема и группа соединения обмоток</t>
  </si>
  <si>
    <t xml:space="preserve">D/Yn-11       </t>
  </si>
  <si>
    <t>Максимальная температура окружающей среды</t>
  </si>
  <si>
    <t xml:space="preserve">40°C </t>
  </si>
  <si>
    <t>Среднедневная температура окружающей среды</t>
  </si>
  <si>
    <t xml:space="preserve">30°C  </t>
  </si>
  <si>
    <t>Среднегодовая температура окружающей среды</t>
  </si>
  <si>
    <t>20°C</t>
  </si>
  <si>
    <t>Минимальная температура окружающей среды</t>
  </si>
  <si>
    <t>Максимальная высота установки над уровнем моря</t>
  </si>
  <si>
    <t>1000 м</t>
  </si>
  <si>
    <t>Класс нагревостойкости обмоток ВН</t>
  </si>
  <si>
    <t>Класс нагревостойкости обмоток НН</t>
  </si>
  <si>
    <t>Класс нагревостойкости изоляции обмоток</t>
  </si>
  <si>
    <t xml:space="preserve">155 °C </t>
  </si>
  <si>
    <t>Класс стойкости к воздействию температуры окружающей среды</t>
  </si>
  <si>
    <t>C3</t>
  </si>
  <si>
    <t>Класс стойкости к воздействию влаги</t>
  </si>
  <si>
    <t>E3</t>
  </si>
  <si>
    <t>Класс пожаробезопасности</t>
  </si>
  <si>
    <t>F1</t>
  </si>
  <si>
    <t xml:space="preserve">Z-конвертер (блок температурной защиты трансформатора) </t>
  </si>
  <si>
    <t>ДА</t>
  </si>
  <si>
    <t>Напряжение питания Z-конвертера</t>
  </si>
  <si>
    <t xml:space="preserve">220B  </t>
  </si>
  <si>
    <t>50Гц</t>
  </si>
  <si>
    <t>Морская упаковка</t>
  </si>
  <si>
    <t>Стандарт</t>
  </si>
  <si>
    <t>9 баллов по MSK-64</t>
  </si>
  <si>
    <t>Тепл.защ</t>
  </si>
  <si>
    <t>Расш.Гар.</t>
  </si>
  <si>
    <t>D/Yn-11</t>
  </si>
  <si>
    <t>Сейсмика</t>
  </si>
  <si>
    <t>-50°C</t>
  </si>
  <si>
    <t>100-3150 кВА</t>
  </si>
  <si>
    <t>Гарантированный уровень частичных разрядов</t>
  </si>
  <si>
    <t>&lt; 5пКл</t>
  </si>
  <si>
    <t>Табличка на русском языке</t>
  </si>
  <si>
    <t>Паспорт ГОСТ</t>
  </si>
  <si>
    <t>Система охлаждения</t>
  </si>
  <si>
    <t>Протоколы заводских испытаний</t>
  </si>
  <si>
    <t>AN(СЗ) / AF40</t>
  </si>
  <si>
    <t>Сверху</t>
  </si>
  <si>
    <t>Сверху, снизу</t>
  </si>
  <si>
    <t>Стандартные присоединения к трансформатору в кожухе IP31</t>
  </si>
  <si>
    <t>Количество</t>
  </si>
  <si>
    <t>Уровень потерь/шума</t>
  </si>
  <si>
    <t>Сниженный</t>
  </si>
  <si>
    <t xml:space="preserve">Наименование и адрес конечного объекта поставки: </t>
  </si>
  <si>
    <t>Больше информации про сухие трансформаторы Trihal Вы найдете по ссылке:</t>
  </si>
  <si>
    <r>
      <t xml:space="preserve">ПРИЛОЖЕНИЕ  </t>
    </r>
    <r>
      <rPr>
        <sz val="14"/>
        <rFont val="Arial"/>
        <family val="2"/>
      </rPr>
      <t xml:space="preserve">  
    (Стандартная комплектация Trihal)</t>
    </r>
  </si>
  <si>
    <t xml:space="preserve"> </t>
  </si>
  <si>
    <t xml:space="preserve">Высота над уровнем моря </t>
  </si>
  <si>
    <t>ДОПОЛНИТЕЛЬНЫЕ ТРЕБОВАНИЯ:</t>
  </si>
  <si>
    <t>Наименование организации</t>
  </si>
  <si>
    <t>Контактное лицо</t>
  </si>
  <si>
    <t>Адрес</t>
  </si>
  <si>
    <t>Телефон</t>
  </si>
  <si>
    <t>E-mail</t>
  </si>
  <si>
    <t>Поставка ЗИП</t>
  </si>
  <si>
    <t>Контракт на тех.обслуживание</t>
  </si>
  <si>
    <t>Сообщите по адресу service-rus@schneider-electric.com</t>
  </si>
  <si>
    <t>Сервисные услуги</t>
  </si>
  <si>
    <t>http://bit.ly/1dFQSXl</t>
  </si>
  <si>
    <t>Зеленым цветом помечены поля для введения нестандартных значений параметров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</si>
</sst>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3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33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0" xfId="33" applyNumberFormat="1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6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 applyProtection="1">
      <alignment horizontal="left" vertical="top"/>
      <protection/>
    </xf>
    <xf numFmtId="0" fontId="6" fillId="33" borderId="0" xfId="0" applyFont="1" applyFill="1" applyAlignment="1">
      <alignment horizontal="right"/>
    </xf>
    <xf numFmtId="0" fontId="61" fillId="33" borderId="0" xfId="0" applyFont="1" applyFill="1" applyAlignment="1" applyProtection="1">
      <alignment/>
      <protection/>
    </xf>
    <xf numFmtId="0" fontId="62" fillId="33" borderId="0" xfId="0" applyFont="1" applyFill="1" applyAlignment="1" applyProtection="1">
      <alignment/>
      <protection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1" fillId="33" borderId="0" xfId="0" applyNumberFormat="1" applyFont="1" applyFill="1" applyBorder="1" applyAlignment="1">
      <alignment horizontal="center"/>
    </xf>
    <xf numFmtId="0" fontId="62" fillId="35" borderId="0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/>
      <protection locked="0"/>
    </xf>
    <xf numFmtId="0" fontId="63" fillId="33" borderId="0" xfId="0" applyFont="1" applyFill="1" applyAlignment="1">
      <alignment horizontal="center" wrapText="1"/>
    </xf>
    <xf numFmtId="0" fontId="0" fillId="33" borderId="0" xfId="0" applyFont="1" applyFill="1" applyAlignment="1" applyProtection="1">
      <alignment vertical="top"/>
      <protection/>
    </xf>
    <xf numFmtId="0" fontId="4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9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  <xf numFmtId="0" fontId="64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 quotePrefix="1">
      <alignment horizontal="center"/>
    </xf>
    <xf numFmtId="0" fontId="14" fillId="33" borderId="0" xfId="0" applyFont="1" applyFill="1" applyBorder="1" applyAlignment="1" applyProtection="1">
      <alignment/>
      <protection/>
    </xf>
    <xf numFmtId="0" fontId="63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15" fillId="33" borderId="0" xfId="0" applyFont="1" applyFill="1" applyAlignment="1" applyProtection="1">
      <alignment/>
      <protection/>
    </xf>
    <xf numFmtId="0" fontId="63" fillId="33" borderId="0" xfId="0" applyFont="1" applyFill="1" applyBorder="1" applyAlignment="1" applyProtection="1">
      <alignment vertical="top"/>
      <protection locked="0"/>
    </xf>
    <xf numFmtId="0" fontId="8" fillId="33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0" fontId="6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vertical="top" wrapText="1" shrinkToFit="1"/>
      <protection/>
    </xf>
    <xf numFmtId="0" fontId="65" fillId="33" borderId="0" xfId="0" applyFont="1" applyFill="1" applyAlignment="1" applyProtection="1">
      <alignment vertical="top" wrapText="1" shrinkToFit="1"/>
      <protection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9" fontId="14" fillId="33" borderId="0" xfId="0" applyNumberFormat="1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8" fillId="33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/>
    </xf>
    <xf numFmtId="0" fontId="9" fillId="33" borderId="20" xfId="0" applyFont="1" applyFill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left"/>
      <protection/>
    </xf>
    <xf numFmtId="0" fontId="2" fillId="33" borderId="0" xfId="43" applyFill="1" applyAlignment="1" applyProtection="1">
      <alignment/>
      <protection/>
    </xf>
    <xf numFmtId="0" fontId="20" fillId="33" borderId="0" xfId="0" applyFont="1" applyFill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14" fillId="33" borderId="25" xfId="0" applyFont="1" applyFill="1" applyBorder="1" applyAlignment="1" applyProtection="1">
      <alignment horizontal="center"/>
      <protection/>
    </xf>
    <xf numFmtId="0" fontId="14" fillId="33" borderId="26" xfId="0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4" fillId="35" borderId="14" xfId="0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14" fillId="33" borderId="10" xfId="0" applyFont="1" applyFill="1" applyBorder="1" applyAlignment="1" applyProtection="1">
      <alignment horizontal="center"/>
      <protection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5" fillId="33" borderId="25" xfId="0" applyFont="1" applyFill="1" applyBorder="1" applyAlignment="1" applyProtection="1">
      <alignment horizontal="left" vertical="top"/>
      <protection/>
    </xf>
    <xf numFmtId="0" fontId="5" fillId="33" borderId="26" xfId="0" applyFont="1" applyFill="1" applyBorder="1" applyAlignment="1" applyProtection="1">
      <alignment horizontal="left" vertical="top"/>
      <protection/>
    </xf>
    <xf numFmtId="0" fontId="5" fillId="33" borderId="27" xfId="0" applyFont="1" applyFill="1" applyBorder="1" applyAlignment="1" applyProtection="1">
      <alignment horizontal="left" vertical="top"/>
      <protection/>
    </xf>
    <xf numFmtId="0" fontId="4" fillId="34" borderId="33" xfId="0" applyFont="1" applyFill="1" applyBorder="1" applyAlignment="1" applyProtection="1">
      <alignment horizontal="left" vertical="top"/>
      <protection locked="0"/>
    </xf>
    <xf numFmtId="0" fontId="4" fillId="34" borderId="20" xfId="0" applyFont="1" applyFill="1" applyBorder="1" applyAlignment="1" applyProtection="1">
      <alignment horizontal="left" vertical="top"/>
      <protection locked="0"/>
    </xf>
    <xf numFmtId="0" fontId="4" fillId="34" borderId="34" xfId="0" applyFont="1" applyFill="1" applyBorder="1" applyAlignment="1" applyProtection="1">
      <alignment horizontal="left" vertical="top"/>
      <protection locked="0"/>
    </xf>
    <xf numFmtId="0" fontId="4" fillId="34" borderId="35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36" xfId="0" applyFont="1" applyFill="1" applyBorder="1" applyAlignment="1" applyProtection="1">
      <alignment horizontal="left" vertical="top"/>
      <protection locked="0"/>
    </xf>
    <xf numFmtId="0" fontId="4" fillId="34" borderId="28" xfId="0" applyFont="1" applyFill="1" applyBorder="1" applyAlignment="1" applyProtection="1">
      <alignment horizontal="left" vertical="top"/>
      <protection locked="0"/>
    </xf>
    <xf numFmtId="0" fontId="4" fillId="34" borderId="29" xfId="0" applyFont="1" applyFill="1" applyBorder="1" applyAlignment="1" applyProtection="1">
      <alignment horizontal="left" vertical="top"/>
      <protection locked="0"/>
    </xf>
    <xf numFmtId="0" fontId="4" fillId="34" borderId="37" xfId="0" applyFont="1" applyFill="1" applyBorder="1" applyAlignment="1" applyProtection="1">
      <alignment horizontal="left" vertical="top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24" xfId="0" applyFont="1" applyFill="1" applyBorder="1" applyAlignment="1" applyProtection="1">
      <alignment horizontal="center" vertical="center" wrapText="1"/>
      <protection locked="0"/>
    </xf>
    <xf numFmtId="0" fontId="18" fillId="33" borderId="38" xfId="0" applyFont="1" applyFill="1" applyBorder="1" applyAlignment="1">
      <alignment horizontal="center"/>
    </xf>
    <xf numFmtId="0" fontId="8" fillId="33" borderId="0" xfId="0" applyFont="1" applyFill="1" applyAlignment="1" applyProtection="1">
      <alignment horizontal="center" vertical="top" wrapText="1" shrinkToFit="1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 applyProtection="1">
      <alignment horizontal="left"/>
      <protection/>
    </xf>
    <xf numFmtId="0" fontId="14" fillId="33" borderId="26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Extraction refcom eCa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3</xdr:row>
      <xdr:rowOff>0</xdr:rowOff>
    </xdr:from>
    <xdr:to>
      <xdr:col>6</xdr:col>
      <xdr:colOff>9525</xdr:colOff>
      <xdr:row>8</xdr:row>
      <xdr:rowOff>19050</xdr:rowOff>
    </xdr:to>
    <xdr:pic>
      <xdr:nvPicPr>
        <xdr:cNvPr id="1" name="Picture 3" descr="qr cod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5334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0</xdr:row>
      <xdr:rowOff>38100</xdr:rowOff>
    </xdr:from>
    <xdr:to>
      <xdr:col>9</xdr:col>
      <xdr:colOff>266700</xdr:colOff>
      <xdr:row>3</xdr:row>
      <xdr:rowOff>57150</xdr:rowOff>
    </xdr:to>
    <xdr:pic>
      <xdr:nvPicPr>
        <xdr:cNvPr id="2" name="Picture 6" descr="Logo_SE_Gree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8100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56</xdr:row>
      <xdr:rowOff>9525</xdr:rowOff>
    </xdr:from>
    <xdr:to>
      <xdr:col>9</xdr:col>
      <xdr:colOff>419100</xdr:colOff>
      <xdr:row>58</xdr:row>
      <xdr:rowOff>142875</xdr:rowOff>
    </xdr:to>
    <xdr:pic>
      <xdr:nvPicPr>
        <xdr:cNvPr id="3" name="Picture 7" descr="Logo_SE_Gree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0734675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t.ly/1dFQSX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69"/>
  <sheetViews>
    <sheetView zoomScalePageLayoutView="0" workbookViewId="0" topLeftCell="G1">
      <selection activeCell="V16" sqref="V16"/>
    </sheetView>
  </sheetViews>
  <sheetFormatPr defaultColWidth="9.140625" defaultRowHeight="12.75"/>
  <cols>
    <col min="1" max="1" width="28.00390625" style="0" customWidth="1"/>
    <col min="2" max="2" width="52.140625" style="0" customWidth="1"/>
    <col min="3" max="3" width="18.00390625" style="0" customWidth="1"/>
    <col min="4" max="4" width="19.7109375" style="0" customWidth="1"/>
    <col min="5" max="5" width="11.421875" style="0" customWidth="1"/>
    <col min="6" max="6" width="23.7109375" style="0" customWidth="1"/>
    <col min="7" max="7" width="17.7109375" style="0" customWidth="1"/>
    <col min="8" max="8" width="9.00390625" style="0" customWidth="1"/>
    <col min="9" max="9" width="12.421875" style="0" customWidth="1"/>
    <col min="10" max="10" width="9.28125" style="0" customWidth="1"/>
    <col min="11" max="11" width="12.28125" style="0" customWidth="1"/>
    <col min="12" max="12" width="13.57421875" style="0" customWidth="1"/>
    <col min="16" max="16" width="12.140625" style="0" customWidth="1"/>
  </cols>
  <sheetData>
    <row r="1" spans="2:18" ht="12.75">
      <c r="B1" t="s">
        <v>124</v>
      </c>
      <c r="D1" t="s">
        <v>24</v>
      </c>
      <c r="E1" t="s">
        <v>22</v>
      </c>
      <c r="F1" t="s">
        <v>23</v>
      </c>
      <c r="G1" t="s">
        <v>25</v>
      </c>
      <c r="H1" t="s">
        <v>26</v>
      </c>
      <c r="I1" t="s">
        <v>16</v>
      </c>
      <c r="J1" s="9" t="s">
        <v>19</v>
      </c>
      <c r="K1" s="8" t="s">
        <v>48</v>
      </c>
      <c r="L1" s="2" t="s">
        <v>44</v>
      </c>
      <c r="M1" s="13" t="s">
        <v>49</v>
      </c>
      <c r="N1" s="13" t="s">
        <v>105</v>
      </c>
      <c r="O1" s="13" t="s">
        <v>51</v>
      </c>
      <c r="P1" s="13" t="s">
        <v>102</v>
      </c>
      <c r="Q1" s="2" t="s">
        <v>53</v>
      </c>
      <c r="R1" s="13" t="s">
        <v>103</v>
      </c>
    </row>
    <row r="2" spans="2:29" ht="12.75">
      <c r="B2" t="str">
        <f>CONCATENATE(D2,E2,F2,G2,H2,I2,J2,K2,L2,M2,N2,O2,P2,)</f>
        <v>10060,4IP00НетANAlD/Yn-116&lt;1000СтандартСтандартZ-конвертер</v>
      </c>
      <c r="C2" s="16">
        <v>50002325</v>
      </c>
      <c r="D2" s="16">
        <v>100</v>
      </c>
      <c r="E2" s="16">
        <v>6</v>
      </c>
      <c r="F2" s="16">
        <v>0.4</v>
      </c>
      <c r="G2" s="17" t="s">
        <v>10</v>
      </c>
      <c r="H2" s="17" t="s">
        <v>15</v>
      </c>
      <c r="I2" s="17" t="s">
        <v>17</v>
      </c>
      <c r="J2" s="17" t="s">
        <v>21</v>
      </c>
      <c r="K2" s="17" t="s">
        <v>104</v>
      </c>
      <c r="L2" s="17">
        <v>6</v>
      </c>
      <c r="M2" s="17" t="s">
        <v>50</v>
      </c>
      <c r="N2" s="17" t="s">
        <v>100</v>
      </c>
      <c r="O2" s="17" t="s">
        <v>100</v>
      </c>
      <c r="P2" s="17" t="s">
        <v>56</v>
      </c>
      <c r="Q2" s="17" t="s">
        <v>15</v>
      </c>
      <c r="R2" s="17" t="s">
        <v>15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12.75">
      <c r="B3" t="str">
        <f aca="true" t="shared" si="0" ref="B3:B66">CONCATENATE(D3,E3,F3,G3,H3,I3,J3,K3,L3,M3,N3,O3,P3,)</f>
        <v>10060,4IP31НетANAlD/Yn-116&lt;1000СтандартСтандартZ-конвертер</v>
      </c>
      <c r="C3" s="16">
        <v>50002326</v>
      </c>
      <c r="D3" s="16">
        <v>100</v>
      </c>
      <c r="E3" s="16">
        <v>6</v>
      </c>
      <c r="F3" s="16">
        <v>0.4</v>
      </c>
      <c r="G3" s="17" t="s">
        <v>11</v>
      </c>
      <c r="H3" s="17" t="s">
        <v>15</v>
      </c>
      <c r="I3" s="17" t="s">
        <v>17</v>
      </c>
      <c r="J3" s="17" t="s">
        <v>21</v>
      </c>
      <c r="K3" s="17" t="s">
        <v>104</v>
      </c>
      <c r="L3" s="17">
        <v>6</v>
      </c>
      <c r="M3" s="17" t="s">
        <v>50</v>
      </c>
      <c r="N3" s="17" t="s">
        <v>100</v>
      </c>
      <c r="O3" s="17" t="s">
        <v>100</v>
      </c>
      <c r="P3" s="17" t="s">
        <v>56</v>
      </c>
      <c r="Q3" s="17" t="s">
        <v>15</v>
      </c>
      <c r="R3" s="17" t="s">
        <v>15</v>
      </c>
      <c r="S3" s="19"/>
      <c r="T3" s="19"/>
      <c r="U3" s="19"/>
      <c r="V3" s="19"/>
      <c r="W3" s="19"/>
      <c r="X3" s="19"/>
      <c r="Y3" s="19"/>
      <c r="Z3" s="4"/>
      <c r="AA3" s="4"/>
      <c r="AB3" s="4"/>
      <c r="AC3" s="4"/>
    </row>
    <row r="4" spans="2:29" ht="12.75">
      <c r="B4" t="str">
        <f t="shared" si="0"/>
        <v>10060,4IP31ДаANAlD/Yn-116&lt;1000СтандартСтандартZ-конвертер</v>
      </c>
      <c r="C4" s="16">
        <v>50002327</v>
      </c>
      <c r="D4" s="16">
        <v>100</v>
      </c>
      <c r="E4" s="16">
        <v>6</v>
      </c>
      <c r="F4" s="16">
        <v>0.4</v>
      </c>
      <c r="G4" s="17" t="s">
        <v>11</v>
      </c>
      <c r="H4" s="17" t="s">
        <v>14</v>
      </c>
      <c r="I4" s="17" t="s">
        <v>17</v>
      </c>
      <c r="J4" s="17" t="s">
        <v>21</v>
      </c>
      <c r="K4" s="17" t="s">
        <v>104</v>
      </c>
      <c r="L4" s="17">
        <v>6</v>
      </c>
      <c r="M4" s="17" t="s">
        <v>50</v>
      </c>
      <c r="N4" s="17" t="s">
        <v>100</v>
      </c>
      <c r="O4" s="17" t="s">
        <v>100</v>
      </c>
      <c r="P4" s="17" t="s">
        <v>56</v>
      </c>
      <c r="Q4" s="17" t="s">
        <v>15</v>
      </c>
      <c r="R4" s="17" t="s">
        <v>15</v>
      </c>
      <c r="S4" s="19"/>
      <c r="T4" s="19"/>
      <c r="U4" s="19"/>
      <c r="V4" s="19"/>
      <c r="W4" s="19"/>
      <c r="X4" s="19"/>
      <c r="Y4" s="19"/>
      <c r="Z4" s="4"/>
      <c r="AA4" s="4"/>
      <c r="AB4" s="4"/>
      <c r="AC4" s="4"/>
    </row>
    <row r="5" spans="2:29" ht="12.75">
      <c r="B5" t="str">
        <f t="shared" si="0"/>
        <v>10060,4IP00ДаANAlD/Yn-116&lt;1000СтандартСтандартZ-конвертер</v>
      </c>
      <c r="C5" s="16">
        <v>50002328</v>
      </c>
      <c r="D5" s="16">
        <v>100</v>
      </c>
      <c r="E5" s="16">
        <v>6</v>
      </c>
      <c r="F5" s="16">
        <v>0.4</v>
      </c>
      <c r="G5" s="17" t="s">
        <v>10</v>
      </c>
      <c r="H5" s="17" t="s">
        <v>14</v>
      </c>
      <c r="I5" s="17" t="s">
        <v>17</v>
      </c>
      <c r="J5" s="17" t="s">
        <v>21</v>
      </c>
      <c r="K5" s="17" t="s">
        <v>104</v>
      </c>
      <c r="L5" s="17">
        <v>6</v>
      </c>
      <c r="M5" s="17" t="s">
        <v>50</v>
      </c>
      <c r="N5" s="17" t="s">
        <v>100</v>
      </c>
      <c r="O5" s="17" t="s">
        <v>100</v>
      </c>
      <c r="P5" s="17" t="s">
        <v>56</v>
      </c>
      <c r="Q5" s="17" t="s">
        <v>15</v>
      </c>
      <c r="R5" s="17" t="s">
        <v>15</v>
      </c>
      <c r="S5" s="19"/>
      <c r="T5" s="19"/>
      <c r="U5" s="19"/>
      <c r="V5" s="19"/>
      <c r="W5" s="19"/>
      <c r="X5" s="19"/>
      <c r="Y5" s="19"/>
      <c r="Z5" s="4"/>
      <c r="AA5" s="4"/>
      <c r="AB5" s="4"/>
      <c r="AC5" s="4"/>
    </row>
    <row r="6" spans="2:29" ht="12.75">
      <c r="B6" t="str">
        <f t="shared" si="0"/>
        <v>16060,4IP00НетANAlD/Yn-116&lt;1000СтандартСтандартZ-конвертер</v>
      </c>
      <c r="C6" s="16">
        <v>50002333</v>
      </c>
      <c r="D6" s="16">
        <v>160</v>
      </c>
      <c r="E6" s="16">
        <v>6</v>
      </c>
      <c r="F6" s="16">
        <v>0.4</v>
      </c>
      <c r="G6" s="17" t="s">
        <v>10</v>
      </c>
      <c r="H6" s="17" t="s">
        <v>15</v>
      </c>
      <c r="I6" s="17" t="s">
        <v>17</v>
      </c>
      <c r="J6" s="17" t="s">
        <v>21</v>
      </c>
      <c r="K6" s="17" t="s">
        <v>104</v>
      </c>
      <c r="L6" s="17">
        <v>6</v>
      </c>
      <c r="M6" s="17" t="s">
        <v>50</v>
      </c>
      <c r="N6" s="17" t="s">
        <v>100</v>
      </c>
      <c r="O6" s="17" t="s">
        <v>100</v>
      </c>
      <c r="P6" s="17" t="s">
        <v>56</v>
      </c>
      <c r="Q6" s="17" t="s">
        <v>15</v>
      </c>
      <c r="R6" s="17" t="s">
        <v>15</v>
      </c>
      <c r="S6" s="19"/>
      <c r="T6" s="19"/>
      <c r="U6" s="19"/>
      <c r="V6" s="19"/>
      <c r="W6" s="19"/>
      <c r="X6" s="19"/>
      <c r="Y6" s="19"/>
      <c r="Z6" s="4"/>
      <c r="AA6" s="4"/>
      <c r="AB6" s="4"/>
      <c r="AC6" s="4"/>
    </row>
    <row r="7" spans="2:29" ht="12.75">
      <c r="B7" t="str">
        <f t="shared" si="0"/>
        <v>16060,4IP31НетANAlD/Yn-116&lt;1000СтандартСтандартZ-конвертер</v>
      </c>
      <c r="C7" s="16">
        <v>50002334</v>
      </c>
      <c r="D7" s="16">
        <v>160</v>
      </c>
      <c r="E7" s="16">
        <v>6</v>
      </c>
      <c r="F7" s="16">
        <v>0.4</v>
      </c>
      <c r="G7" s="17" t="s">
        <v>11</v>
      </c>
      <c r="H7" s="17" t="s">
        <v>15</v>
      </c>
      <c r="I7" s="17" t="s">
        <v>17</v>
      </c>
      <c r="J7" s="17" t="s">
        <v>21</v>
      </c>
      <c r="K7" s="17" t="s">
        <v>104</v>
      </c>
      <c r="L7" s="17">
        <v>6</v>
      </c>
      <c r="M7" s="17" t="s">
        <v>50</v>
      </c>
      <c r="N7" s="17" t="s">
        <v>100</v>
      </c>
      <c r="O7" s="17" t="s">
        <v>100</v>
      </c>
      <c r="P7" s="17" t="s">
        <v>56</v>
      </c>
      <c r="Q7" s="17" t="s">
        <v>15</v>
      </c>
      <c r="R7" s="17" t="s">
        <v>15</v>
      </c>
      <c r="S7" s="19"/>
      <c r="T7" s="19"/>
      <c r="U7" s="19"/>
      <c r="V7" s="19"/>
      <c r="W7" s="19"/>
      <c r="X7" s="19"/>
      <c r="Y7" s="19"/>
      <c r="Z7" s="4"/>
      <c r="AA7" s="4"/>
      <c r="AB7" s="4"/>
      <c r="AC7" s="4"/>
    </row>
    <row r="8" spans="2:29" ht="12.75">
      <c r="B8" t="str">
        <f t="shared" si="0"/>
        <v>16060,4IP31ДаANAlD/Yn-116&lt;1000СтандартСтандартZ-конвертер</v>
      </c>
      <c r="C8" s="16">
        <v>50002335</v>
      </c>
      <c r="D8" s="16">
        <v>160</v>
      </c>
      <c r="E8" s="16">
        <v>6</v>
      </c>
      <c r="F8" s="16">
        <v>0.4</v>
      </c>
      <c r="G8" s="17" t="s">
        <v>11</v>
      </c>
      <c r="H8" s="17" t="s">
        <v>14</v>
      </c>
      <c r="I8" s="17" t="s">
        <v>17</v>
      </c>
      <c r="J8" s="17" t="s">
        <v>21</v>
      </c>
      <c r="K8" s="17" t="s">
        <v>104</v>
      </c>
      <c r="L8" s="17">
        <v>6</v>
      </c>
      <c r="M8" s="17" t="s">
        <v>50</v>
      </c>
      <c r="N8" s="17" t="s">
        <v>100</v>
      </c>
      <c r="O8" s="17" t="s">
        <v>100</v>
      </c>
      <c r="P8" s="17" t="s">
        <v>56</v>
      </c>
      <c r="Q8" s="17" t="s">
        <v>15</v>
      </c>
      <c r="R8" s="17" t="s">
        <v>15</v>
      </c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</row>
    <row r="9" spans="2:29" ht="12.75">
      <c r="B9" t="str">
        <f t="shared" si="0"/>
        <v>16060,4IP00ДаANAlD/Yn-116&lt;1000СтандартСтандартZ-конвертер</v>
      </c>
      <c r="C9" s="16">
        <v>50002336</v>
      </c>
      <c r="D9" s="16">
        <v>160</v>
      </c>
      <c r="E9" s="16">
        <v>6</v>
      </c>
      <c r="F9" s="16">
        <v>0.4</v>
      </c>
      <c r="G9" s="17" t="s">
        <v>10</v>
      </c>
      <c r="H9" s="17" t="s">
        <v>14</v>
      </c>
      <c r="I9" s="17" t="s">
        <v>17</v>
      </c>
      <c r="J9" s="17" t="s">
        <v>21</v>
      </c>
      <c r="K9" s="17" t="s">
        <v>104</v>
      </c>
      <c r="L9" s="17">
        <v>6</v>
      </c>
      <c r="M9" s="17" t="s">
        <v>50</v>
      </c>
      <c r="N9" s="17" t="s">
        <v>100</v>
      </c>
      <c r="O9" s="17" t="s">
        <v>100</v>
      </c>
      <c r="P9" s="17" t="s">
        <v>56</v>
      </c>
      <c r="Q9" s="17" t="s">
        <v>15</v>
      </c>
      <c r="R9" s="17" t="s">
        <v>15</v>
      </c>
      <c r="S9" s="19"/>
      <c r="T9" s="19"/>
      <c r="U9" s="19"/>
      <c r="V9" s="19"/>
      <c r="W9" s="19"/>
      <c r="X9" s="19"/>
      <c r="Y9" s="19"/>
      <c r="Z9" s="4"/>
      <c r="AA9" s="4"/>
      <c r="AB9" s="4"/>
      <c r="AC9" s="4"/>
    </row>
    <row r="10" spans="2:29" ht="12.75">
      <c r="B10" t="str">
        <f t="shared" si="0"/>
        <v>25060,4IP00НетANAlD/Yn-116&lt;1000СтандартСтандартZ-конвертер</v>
      </c>
      <c r="C10" s="17" t="s">
        <v>27</v>
      </c>
      <c r="D10" s="16">
        <v>250</v>
      </c>
      <c r="E10" s="16">
        <v>6</v>
      </c>
      <c r="F10" s="16">
        <v>0.4</v>
      </c>
      <c r="G10" s="17" t="s">
        <v>10</v>
      </c>
      <c r="H10" s="17" t="s">
        <v>15</v>
      </c>
      <c r="I10" s="17" t="s">
        <v>17</v>
      </c>
      <c r="J10" s="17" t="s">
        <v>21</v>
      </c>
      <c r="K10" s="17" t="s">
        <v>104</v>
      </c>
      <c r="L10" s="17">
        <v>6</v>
      </c>
      <c r="M10" s="17" t="s">
        <v>50</v>
      </c>
      <c r="N10" s="17" t="s">
        <v>100</v>
      </c>
      <c r="O10" s="17" t="s">
        <v>100</v>
      </c>
      <c r="P10" s="17" t="s">
        <v>56</v>
      </c>
      <c r="Q10" s="17" t="s">
        <v>15</v>
      </c>
      <c r="R10" s="17" t="s">
        <v>15</v>
      </c>
      <c r="S10" s="19"/>
      <c r="T10" s="19"/>
      <c r="U10" s="19"/>
      <c r="V10" s="19"/>
      <c r="W10" s="19"/>
      <c r="X10" s="19"/>
      <c r="Y10" s="19"/>
      <c r="Z10" s="4"/>
      <c r="AA10" s="4"/>
      <c r="AB10" s="4"/>
      <c r="AC10" s="4"/>
    </row>
    <row r="11" spans="2:29" ht="12.75">
      <c r="B11" t="str">
        <f t="shared" si="0"/>
        <v>25060,4IP31НетANAlD/Yn-116&lt;1000СтандартСтандартZ-конвертер</v>
      </c>
      <c r="C11" s="17" t="s">
        <v>28</v>
      </c>
      <c r="D11" s="16">
        <v>250</v>
      </c>
      <c r="E11" s="16">
        <v>6</v>
      </c>
      <c r="F11" s="16">
        <v>0.4</v>
      </c>
      <c r="G11" s="17" t="s">
        <v>11</v>
      </c>
      <c r="H11" s="17" t="s">
        <v>15</v>
      </c>
      <c r="I11" s="17" t="s">
        <v>17</v>
      </c>
      <c r="J11" s="17" t="s">
        <v>21</v>
      </c>
      <c r="K11" s="17" t="s">
        <v>104</v>
      </c>
      <c r="L11" s="17">
        <v>6</v>
      </c>
      <c r="M11" s="17" t="s">
        <v>50</v>
      </c>
      <c r="N11" s="17" t="s">
        <v>100</v>
      </c>
      <c r="O11" s="17" t="s">
        <v>100</v>
      </c>
      <c r="P11" s="17" t="s">
        <v>56</v>
      </c>
      <c r="Q11" s="17" t="s">
        <v>15</v>
      </c>
      <c r="R11" s="17" t="s">
        <v>15</v>
      </c>
      <c r="S11" s="19"/>
      <c r="T11" s="19"/>
      <c r="U11" s="19"/>
      <c r="V11" s="19"/>
      <c r="W11" s="19"/>
      <c r="X11" s="19"/>
      <c r="Y11" s="19"/>
      <c r="Z11" s="4"/>
      <c r="AA11" s="4"/>
      <c r="AB11" s="4"/>
      <c r="AC11" s="4"/>
    </row>
    <row r="12" spans="2:29" ht="12.75">
      <c r="B12" t="str">
        <f t="shared" si="0"/>
        <v>25060,4IP31ДаANAlD/Yn-116&lt;1000СтандартСтандартZ-конвертер</v>
      </c>
      <c r="C12" s="17" t="s">
        <v>29</v>
      </c>
      <c r="D12" s="16">
        <v>250</v>
      </c>
      <c r="E12" s="16">
        <v>6</v>
      </c>
      <c r="F12" s="16">
        <v>0.4</v>
      </c>
      <c r="G12" s="17" t="s">
        <v>11</v>
      </c>
      <c r="H12" s="17" t="s">
        <v>14</v>
      </c>
      <c r="I12" s="17" t="s">
        <v>17</v>
      </c>
      <c r="J12" s="17" t="s">
        <v>21</v>
      </c>
      <c r="K12" s="17" t="s">
        <v>104</v>
      </c>
      <c r="L12" s="17">
        <v>6</v>
      </c>
      <c r="M12" s="17" t="s">
        <v>50</v>
      </c>
      <c r="N12" s="17" t="s">
        <v>100</v>
      </c>
      <c r="O12" s="17" t="s">
        <v>100</v>
      </c>
      <c r="P12" s="17" t="s">
        <v>56</v>
      </c>
      <c r="Q12" s="17" t="s">
        <v>15</v>
      </c>
      <c r="R12" s="17" t="s">
        <v>15</v>
      </c>
      <c r="S12" s="19"/>
      <c r="T12" s="19"/>
      <c r="U12" s="19"/>
      <c r="V12" s="19"/>
      <c r="W12" s="19"/>
      <c r="X12" s="19"/>
      <c r="Y12" s="19"/>
      <c r="Z12" s="4"/>
      <c r="AA12" s="4"/>
      <c r="AB12" s="4"/>
      <c r="AC12" s="4"/>
    </row>
    <row r="13" spans="2:29" ht="12.75">
      <c r="B13" t="str">
        <f t="shared" si="0"/>
        <v>25060,4IP00ДаANAlD/Yn-116&lt;1000СтандартСтандартZ-конвертер</v>
      </c>
      <c r="C13" s="16">
        <v>51005100</v>
      </c>
      <c r="D13" s="16">
        <v>250</v>
      </c>
      <c r="E13" s="16">
        <v>6</v>
      </c>
      <c r="F13" s="16">
        <v>0.4</v>
      </c>
      <c r="G13" s="17" t="s">
        <v>10</v>
      </c>
      <c r="H13" s="17" t="s">
        <v>14</v>
      </c>
      <c r="I13" s="17" t="s">
        <v>17</v>
      </c>
      <c r="J13" s="17" t="s">
        <v>21</v>
      </c>
      <c r="K13" s="17" t="s">
        <v>104</v>
      </c>
      <c r="L13" s="17">
        <v>6</v>
      </c>
      <c r="M13" s="17" t="s">
        <v>50</v>
      </c>
      <c r="N13" s="17" t="s">
        <v>100</v>
      </c>
      <c r="O13" s="17" t="s">
        <v>100</v>
      </c>
      <c r="P13" s="17" t="s">
        <v>56</v>
      </c>
      <c r="Q13" s="17" t="s">
        <v>15</v>
      </c>
      <c r="R13" s="17" t="s">
        <v>15</v>
      </c>
      <c r="S13" s="19"/>
      <c r="T13" s="19"/>
      <c r="U13" s="19"/>
      <c r="V13" s="19"/>
      <c r="W13" s="19"/>
      <c r="X13" s="19"/>
      <c r="Y13" s="19"/>
      <c r="Z13" s="4"/>
      <c r="AA13" s="4"/>
      <c r="AB13" s="4"/>
      <c r="AC13" s="4"/>
    </row>
    <row r="14" spans="2:29" ht="12.75">
      <c r="B14" t="str">
        <f t="shared" si="0"/>
        <v>40060,4IP00НетANAlD/Yn-116&lt;1000СтандартСтандартZ-конвертер</v>
      </c>
      <c r="C14" s="17" t="s">
        <v>30</v>
      </c>
      <c r="D14" s="16">
        <v>400</v>
      </c>
      <c r="E14" s="16">
        <v>6</v>
      </c>
      <c r="F14" s="16">
        <v>0.4</v>
      </c>
      <c r="G14" s="17" t="s">
        <v>10</v>
      </c>
      <c r="H14" s="17" t="s">
        <v>15</v>
      </c>
      <c r="I14" s="17" t="s">
        <v>17</v>
      </c>
      <c r="J14" s="17" t="s">
        <v>21</v>
      </c>
      <c r="K14" s="17" t="s">
        <v>104</v>
      </c>
      <c r="L14" s="17">
        <v>6</v>
      </c>
      <c r="M14" s="17" t="s">
        <v>50</v>
      </c>
      <c r="N14" s="17" t="s">
        <v>100</v>
      </c>
      <c r="O14" s="17" t="s">
        <v>100</v>
      </c>
      <c r="P14" s="17" t="s">
        <v>56</v>
      </c>
      <c r="Q14" s="17" t="s">
        <v>15</v>
      </c>
      <c r="R14" s="17" t="s">
        <v>15</v>
      </c>
      <c r="S14" s="19"/>
      <c r="T14" s="19"/>
      <c r="U14" s="19"/>
      <c r="V14" s="19"/>
      <c r="W14" s="19"/>
      <c r="X14" s="19"/>
      <c r="Y14" s="19"/>
      <c r="Z14" s="4"/>
      <c r="AA14" s="4"/>
      <c r="AB14" s="4"/>
      <c r="AC14" s="4"/>
    </row>
    <row r="15" spans="2:29" ht="12.75">
      <c r="B15" t="str">
        <f t="shared" si="0"/>
        <v>40060,4IP31НетANAlD/Yn-116&lt;1000СтандартСтандартZ-конвертер</v>
      </c>
      <c r="C15" s="17" t="s">
        <v>31</v>
      </c>
      <c r="D15" s="16">
        <v>400</v>
      </c>
      <c r="E15" s="16">
        <v>6</v>
      </c>
      <c r="F15" s="16">
        <v>0.4</v>
      </c>
      <c r="G15" s="17" t="s">
        <v>11</v>
      </c>
      <c r="H15" s="17" t="s">
        <v>15</v>
      </c>
      <c r="I15" s="17" t="s">
        <v>17</v>
      </c>
      <c r="J15" s="17" t="s">
        <v>21</v>
      </c>
      <c r="K15" s="17" t="s">
        <v>104</v>
      </c>
      <c r="L15" s="17">
        <v>6</v>
      </c>
      <c r="M15" s="17" t="s">
        <v>50</v>
      </c>
      <c r="N15" s="17" t="s">
        <v>100</v>
      </c>
      <c r="O15" s="17" t="s">
        <v>100</v>
      </c>
      <c r="P15" s="17" t="s">
        <v>56</v>
      </c>
      <c r="Q15" s="17" t="s">
        <v>15</v>
      </c>
      <c r="R15" s="17" t="s">
        <v>15</v>
      </c>
      <c r="S15" s="19"/>
      <c r="T15" s="19"/>
      <c r="U15" s="19"/>
      <c r="V15" s="19"/>
      <c r="W15" s="19"/>
      <c r="X15" s="19"/>
      <c r="Y15" s="19"/>
      <c r="Z15" s="4"/>
      <c r="AA15" s="4"/>
      <c r="AB15" s="4"/>
      <c r="AC15" s="4"/>
    </row>
    <row r="16" spans="2:29" ht="12.75">
      <c r="B16" t="str">
        <f t="shared" si="0"/>
        <v>40060,4IP31ДаANAlD/Yn-116&lt;1000СтандартСтандартZ-конвертер</v>
      </c>
      <c r="C16" s="17" t="s">
        <v>32</v>
      </c>
      <c r="D16" s="16">
        <v>400</v>
      </c>
      <c r="E16" s="16">
        <v>6</v>
      </c>
      <c r="F16" s="16">
        <v>0.4</v>
      </c>
      <c r="G16" s="17" t="s">
        <v>11</v>
      </c>
      <c r="H16" s="17" t="s">
        <v>14</v>
      </c>
      <c r="I16" s="17" t="s">
        <v>17</v>
      </c>
      <c r="J16" s="17" t="s">
        <v>21</v>
      </c>
      <c r="K16" s="17" t="s">
        <v>104</v>
      </c>
      <c r="L16" s="17">
        <v>6</v>
      </c>
      <c r="M16" s="17" t="s">
        <v>50</v>
      </c>
      <c r="N16" s="17" t="s">
        <v>100</v>
      </c>
      <c r="O16" s="17" t="s">
        <v>100</v>
      </c>
      <c r="P16" s="17" t="s">
        <v>56</v>
      </c>
      <c r="Q16" s="17" t="s">
        <v>15</v>
      </c>
      <c r="R16" s="17" t="s">
        <v>15</v>
      </c>
      <c r="S16" s="19"/>
      <c r="T16" s="19"/>
      <c r="U16" s="19"/>
      <c r="V16" s="19"/>
      <c r="W16" s="19"/>
      <c r="X16" s="19"/>
      <c r="Y16" s="19"/>
      <c r="Z16" s="4"/>
      <c r="AA16" s="4"/>
      <c r="AB16" s="4"/>
      <c r="AC16" s="4"/>
    </row>
    <row r="17" spans="2:29" ht="12.75">
      <c r="B17" t="str">
        <f t="shared" si="0"/>
        <v>40060,4IP00ДаANAlD/Yn-116&lt;1000СтандартСтандартZ-конвертер</v>
      </c>
      <c r="C17" s="16">
        <v>51005101</v>
      </c>
      <c r="D17" s="16">
        <v>400</v>
      </c>
      <c r="E17" s="16">
        <v>6</v>
      </c>
      <c r="F17" s="16">
        <v>0.4</v>
      </c>
      <c r="G17" s="17" t="s">
        <v>10</v>
      </c>
      <c r="H17" s="17" t="s">
        <v>14</v>
      </c>
      <c r="I17" s="17" t="s">
        <v>17</v>
      </c>
      <c r="J17" s="17" t="s">
        <v>21</v>
      </c>
      <c r="K17" s="17" t="s">
        <v>104</v>
      </c>
      <c r="L17" s="17">
        <v>6</v>
      </c>
      <c r="M17" s="17" t="s">
        <v>50</v>
      </c>
      <c r="N17" s="17" t="s">
        <v>100</v>
      </c>
      <c r="O17" s="17" t="s">
        <v>100</v>
      </c>
      <c r="P17" s="17" t="s">
        <v>56</v>
      </c>
      <c r="Q17" s="17" t="s">
        <v>15</v>
      </c>
      <c r="R17" s="17" t="s">
        <v>15</v>
      </c>
      <c r="S17" s="19"/>
      <c r="T17" s="19"/>
      <c r="U17" s="19"/>
      <c r="V17" s="19"/>
      <c r="W17" s="19"/>
      <c r="X17" s="19"/>
      <c r="Y17" s="19"/>
      <c r="Z17" s="4"/>
      <c r="AA17" s="4"/>
      <c r="AB17" s="4"/>
      <c r="AC17" s="4"/>
    </row>
    <row r="18" spans="2:29" ht="12.75">
      <c r="B18" t="str">
        <f t="shared" si="0"/>
        <v>63060,4IP00НетANAlD/Yn-116&lt;1000СтандартСтандартZ-конвертер</v>
      </c>
      <c r="C18" s="16">
        <v>51000362</v>
      </c>
      <c r="D18" s="16">
        <v>630</v>
      </c>
      <c r="E18" s="16">
        <v>6</v>
      </c>
      <c r="F18" s="16">
        <v>0.4</v>
      </c>
      <c r="G18" s="17" t="s">
        <v>10</v>
      </c>
      <c r="H18" s="17" t="s">
        <v>15</v>
      </c>
      <c r="I18" s="17" t="s">
        <v>17</v>
      </c>
      <c r="J18" s="17" t="s">
        <v>21</v>
      </c>
      <c r="K18" s="17" t="s">
        <v>104</v>
      </c>
      <c r="L18" s="17">
        <v>6</v>
      </c>
      <c r="M18" s="17" t="s">
        <v>50</v>
      </c>
      <c r="N18" s="17" t="s">
        <v>100</v>
      </c>
      <c r="O18" s="17" t="s">
        <v>100</v>
      </c>
      <c r="P18" s="17" t="s">
        <v>56</v>
      </c>
      <c r="Q18" s="17" t="s">
        <v>15</v>
      </c>
      <c r="R18" s="17" t="s">
        <v>15</v>
      </c>
      <c r="S18" s="19"/>
      <c r="T18" s="19"/>
      <c r="U18" s="19"/>
      <c r="V18" s="19"/>
      <c r="W18" s="19"/>
      <c r="X18" s="19"/>
      <c r="Y18" s="19"/>
      <c r="Z18" s="4"/>
      <c r="AA18" s="4"/>
      <c r="AB18" s="4"/>
      <c r="AC18" s="4"/>
    </row>
    <row r="19" spans="2:29" ht="12.75">
      <c r="B19" t="str">
        <f t="shared" si="0"/>
        <v>63060,4IP31НетANAlD/Yn-116&lt;1000СтандартСтандартZ-конвертер</v>
      </c>
      <c r="C19" s="16">
        <v>51000363</v>
      </c>
      <c r="D19" s="16">
        <v>630</v>
      </c>
      <c r="E19" s="16">
        <v>6</v>
      </c>
      <c r="F19" s="16">
        <v>0.4</v>
      </c>
      <c r="G19" s="17" t="s">
        <v>11</v>
      </c>
      <c r="H19" s="17" t="s">
        <v>15</v>
      </c>
      <c r="I19" s="17" t="s">
        <v>17</v>
      </c>
      <c r="J19" s="17" t="s">
        <v>21</v>
      </c>
      <c r="K19" s="17" t="s">
        <v>104</v>
      </c>
      <c r="L19" s="17">
        <v>6</v>
      </c>
      <c r="M19" s="17" t="s">
        <v>50</v>
      </c>
      <c r="N19" s="17" t="s">
        <v>100</v>
      </c>
      <c r="O19" s="17" t="s">
        <v>100</v>
      </c>
      <c r="P19" s="17" t="s">
        <v>56</v>
      </c>
      <c r="Q19" s="17" t="s">
        <v>15</v>
      </c>
      <c r="R19" s="17" t="s">
        <v>15</v>
      </c>
      <c r="S19" s="19"/>
      <c r="T19" s="19"/>
      <c r="U19" s="19"/>
      <c r="V19" s="19"/>
      <c r="W19" s="19"/>
      <c r="X19" s="19"/>
      <c r="Y19" s="19"/>
      <c r="Z19" s="4"/>
      <c r="AA19" s="4"/>
      <c r="AB19" s="4"/>
      <c r="AC19" s="4"/>
    </row>
    <row r="20" spans="2:29" ht="12.75">
      <c r="B20" t="str">
        <f t="shared" si="0"/>
        <v>63060,4IP31ДаANAlD/Yn-116&lt;1000СтандартСтандартZ-конвертер</v>
      </c>
      <c r="C20" s="16">
        <v>51000364</v>
      </c>
      <c r="D20" s="16">
        <v>630</v>
      </c>
      <c r="E20" s="16">
        <v>6</v>
      </c>
      <c r="F20" s="16">
        <v>0.4</v>
      </c>
      <c r="G20" s="17" t="s">
        <v>11</v>
      </c>
      <c r="H20" s="17" t="s">
        <v>14</v>
      </c>
      <c r="I20" s="17" t="s">
        <v>17</v>
      </c>
      <c r="J20" s="17" t="s">
        <v>21</v>
      </c>
      <c r="K20" s="17" t="s">
        <v>104</v>
      </c>
      <c r="L20" s="17">
        <v>6</v>
      </c>
      <c r="M20" s="17" t="s">
        <v>50</v>
      </c>
      <c r="N20" s="17" t="s">
        <v>100</v>
      </c>
      <c r="O20" s="17" t="s">
        <v>100</v>
      </c>
      <c r="P20" s="17" t="s">
        <v>56</v>
      </c>
      <c r="Q20" s="17" t="s">
        <v>15</v>
      </c>
      <c r="R20" s="17" t="s">
        <v>15</v>
      </c>
      <c r="S20" s="19"/>
      <c r="T20" s="19"/>
      <c r="U20" s="19"/>
      <c r="V20" s="19"/>
      <c r="W20" s="19"/>
      <c r="X20" s="19"/>
      <c r="Y20" s="19"/>
      <c r="Z20" s="4"/>
      <c r="AA20" s="4"/>
      <c r="AB20" s="4"/>
      <c r="AC20" s="4"/>
    </row>
    <row r="21" spans="2:29" ht="12.75">
      <c r="B21" t="str">
        <f t="shared" si="0"/>
        <v>63060,4IP00НетAF40AlD/Yn-116&lt;1000СтандартСтандартZ-конвертер</v>
      </c>
      <c r="C21" s="16">
        <v>51000365</v>
      </c>
      <c r="D21" s="16">
        <v>630</v>
      </c>
      <c r="E21" s="16">
        <v>6</v>
      </c>
      <c r="F21" s="16">
        <v>0.4</v>
      </c>
      <c r="G21" s="17" t="s">
        <v>10</v>
      </c>
      <c r="H21" s="17" t="s">
        <v>15</v>
      </c>
      <c r="I21" s="17" t="s">
        <v>18</v>
      </c>
      <c r="J21" s="17" t="s">
        <v>21</v>
      </c>
      <c r="K21" s="17" t="s">
        <v>104</v>
      </c>
      <c r="L21" s="17">
        <v>6</v>
      </c>
      <c r="M21" s="17" t="s">
        <v>50</v>
      </c>
      <c r="N21" s="17" t="s">
        <v>100</v>
      </c>
      <c r="O21" s="17" t="s">
        <v>100</v>
      </c>
      <c r="P21" s="17" t="s">
        <v>56</v>
      </c>
      <c r="Q21" s="17" t="s">
        <v>15</v>
      </c>
      <c r="R21" s="17" t="s">
        <v>15</v>
      </c>
      <c r="S21" s="19"/>
      <c r="T21" s="19"/>
      <c r="U21" s="19"/>
      <c r="V21" s="19"/>
      <c r="W21" s="19"/>
      <c r="X21" s="19"/>
      <c r="Y21" s="19"/>
      <c r="Z21" s="4"/>
      <c r="AA21" s="4"/>
      <c r="AB21" s="4"/>
      <c r="AC21" s="4"/>
    </row>
    <row r="22" spans="2:29" ht="12.75">
      <c r="B22" t="str">
        <f t="shared" si="0"/>
        <v>63060,4IP31НетAF40AlD/Yn-116&lt;1000СтандартСтандартZ-конвертер</v>
      </c>
      <c r="C22" s="16">
        <v>51000366</v>
      </c>
      <c r="D22" s="16">
        <v>630</v>
      </c>
      <c r="E22" s="16">
        <v>6</v>
      </c>
      <c r="F22" s="16">
        <v>0.4</v>
      </c>
      <c r="G22" s="17" t="s">
        <v>11</v>
      </c>
      <c r="H22" s="17" t="s">
        <v>15</v>
      </c>
      <c r="I22" s="17" t="s">
        <v>18</v>
      </c>
      <c r="J22" s="17" t="s">
        <v>21</v>
      </c>
      <c r="K22" s="17" t="s">
        <v>104</v>
      </c>
      <c r="L22" s="17">
        <v>6</v>
      </c>
      <c r="M22" s="17" t="s">
        <v>50</v>
      </c>
      <c r="N22" s="17" t="s">
        <v>100</v>
      </c>
      <c r="O22" s="17" t="s">
        <v>100</v>
      </c>
      <c r="P22" s="17" t="s">
        <v>56</v>
      </c>
      <c r="Q22" s="17" t="s">
        <v>15</v>
      </c>
      <c r="R22" s="17" t="s">
        <v>15</v>
      </c>
      <c r="S22" s="19"/>
      <c r="T22" s="19"/>
      <c r="U22" s="19"/>
      <c r="V22" s="19"/>
      <c r="W22" s="19"/>
      <c r="X22" s="19"/>
      <c r="Y22" s="19"/>
      <c r="Z22" s="4"/>
      <c r="AA22" s="4"/>
      <c r="AB22" s="4"/>
      <c r="AC22" s="4"/>
    </row>
    <row r="23" spans="2:29" ht="12.75">
      <c r="B23" t="str">
        <f t="shared" si="0"/>
        <v>63060,4IP00ДаANAlD/Yn-116&lt;1000СтандартСтандартZ-конвертер</v>
      </c>
      <c r="C23" s="16">
        <v>51005102</v>
      </c>
      <c r="D23" s="16">
        <v>630</v>
      </c>
      <c r="E23" s="16">
        <v>6</v>
      </c>
      <c r="F23" s="16">
        <v>0.4</v>
      </c>
      <c r="G23" s="17" t="s">
        <v>10</v>
      </c>
      <c r="H23" s="17" t="s">
        <v>14</v>
      </c>
      <c r="I23" s="17" t="s">
        <v>17</v>
      </c>
      <c r="J23" s="17" t="s">
        <v>21</v>
      </c>
      <c r="K23" s="17" t="s">
        <v>104</v>
      </c>
      <c r="L23" s="17">
        <v>6</v>
      </c>
      <c r="M23" s="17" t="s">
        <v>50</v>
      </c>
      <c r="N23" s="17" t="s">
        <v>100</v>
      </c>
      <c r="O23" s="17" t="s">
        <v>100</v>
      </c>
      <c r="P23" s="17" t="s">
        <v>56</v>
      </c>
      <c r="Q23" s="17" t="s">
        <v>15</v>
      </c>
      <c r="R23" s="17" t="s">
        <v>15</v>
      </c>
      <c r="S23" s="19"/>
      <c r="T23" s="19"/>
      <c r="U23" s="19"/>
      <c r="V23" s="19"/>
      <c r="W23" s="19"/>
      <c r="X23" s="19"/>
      <c r="Y23" s="19"/>
      <c r="Z23" s="4"/>
      <c r="AA23" s="4"/>
      <c r="AB23" s="4"/>
      <c r="AC23" s="4"/>
    </row>
    <row r="24" spans="2:29" ht="12.75">
      <c r="B24" t="str">
        <f t="shared" si="0"/>
        <v>63060,4IP00ДаAF40AlD/Yn-116&lt;1000СтандартСтандартZ-конвертер</v>
      </c>
      <c r="C24" s="16">
        <v>51005103</v>
      </c>
      <c r="D24" s="16">
        <v>630</v>
      </c>
      <c r="E24" s="16">
        <v>6</v>
      </c>
      <c r="F24" s="16">
        <v>0.4</v>
      </c>
      <c r="G24" s="17" t="s">
        <v>10</v>
      </c>
      <c r="H24" s="17" t="s">
        <v>14</v>
      </c>
      <c r="I24" s="17" t="s">
        <v>18</v>
      </c>
      <c r="J24" s="17" t="s">
        <v>21</v>
      </c>
      <c r="K24" s="17" t="s">
        <v>104</v>
      </c>
      <c r="L24" s="17">
        <v>6</v>
      </c>
      <c r="M24" s="17" t="s">
        <v>50</v>
      </c>
      <c r="N24" s="17" t="s">
        <v>100</v>
      </c>
      <c r="O24" s="17" t="s">
        <v>100</v>
      </c>
      <c r="P24" s="17" t="s">
        <v>56</v>
      </c>
      <c r="Q24" s="17" t="s">
        <v>15</v>
      </c>
      <c r="R24" s="17" t="s">
        <v>15</v>
      </c>
      <c r="S24" s="19"/>
      <c r="T24" s="19"/>
      <c r="U24" s="19"/>
      <c r="V24" s="19"/>
      <c r="W24" s="19"/>
      <c r="X24" s="19"/>
      <c r="Y24" s="19"/>
      <c r="Z24" s="4"/>
      <c r="AA24" s="4"/>
      <c r="AB24" s="4"/>
      <c r="AC24" s="4"/>
    </row>
    <row r="25" spans="2:29" ht="12.75">
      <c r="B25" t="str">
        <f t="shared" si="0"/>
        <v>63060,4IP31ДаAF40AlD/Yn-116&lt;1000СтандартСтандартZ-конвертер</v>
      </c>
      <c r="C25" s="16">
        <v>51005104</v>
      </c>
      <c r="D25" s="16">
        <v>630</v>
      </c>
      <c r="E25" s="16">
        <v>6</v>
      </c>
      <c r="F25" s="16">
        <v>0.4</v>
      </c>
      <c r="G25" s="17" t="s">
        <v>11</v>
      </c>
      <c r="H25" s="17" t="s">
        <v>14</v>
      </c>
      <c r="I25" s="17" t="s">
        <v>18</v>
      </c>
      <c r="J25" s="17" t="s">
        <v>21</v>
      </c>
      <c r="K25" s="17" t="s">
        <v>104</v>
      </c>
      <c r="L25" s="17">
        <v>6</v>
      </c>
      <c r="M25" s="17" t="s">
        <v>50</v>
      </c>
      <c r="N25" s="17" t="s">
        <v>100</v>
      </c>
      <c r="O25" s="17" t="s">
        <v>100</v>
      </c>
      <c r="P25" s="17" t="s">
        <v>56</v>
      </c>
      <c r="Q25" s="17" t="s">
        <v>15</v>
      </c>
      <c r="R25" s="17" t="s">
        <v>15</v>
      </c>
      <c r="S25" s="19"/>
      <c r="T25" s="19"/>
      <c r="U25" s="19"/>
      <c r="V25" s="19"/>
      <c r="W25" s="19"/>
      <c r="X25" s="19"/>
      <c r="Y25" s="19"/>
      <c r="Z25" s="4"/>
      <c r="AA25" s="4"/>
      <c r="AB25" s="4"/>
      <c r="AC25" s="4"/>
    </row>
    <row r="26" spans="2:29" ht="12.75">
      <c r="B26" t="str">
        <f t="shared" si="0"/>
        <v>100060,4IP00НетANAlD/Yn-116&lt;1000СтандартСтандартZ-конвертер</v>
      </c>
      <c r="C26" s="16">
        <v>51000372</v>
      </c>
      <c r="D26" s="16">
        <v>1000</v>
      </c>
      <c r="E26" s="16">
        <v>6</v>
      </c>
      <c r="F26" s="16">
        <v>0.4</v>
      </c>
      <c r="G26" s="17" t="s">
        <v>10</v>
      </c>
      <c r="H26" s="17" t="s">
        <v>15</v>
      </c>
      <c r="I26" s="17" t="s">
        <v>17</v>
      </c>
      <c r="J26" s="17" t="s">
        <v>21</v>
      </c>
      <c r="K26" s="17" t="s">
        <v>104</v>
      </c>
      <c r="L26" s="17">
        <v>6</v>
      </c>
      <c r="M26" s="17" t="s">
        <v>50</v>
      </c>
      <c r="N26" s="17" t="s">
        <v>100</v>
      </c>
      <c r="O26" s="17" t="s">
        <v>100</v>
      </c>
      <c r="P26" s="17" t="s">
        <v>56</v>
      </c>
      <c r="Q26" s="17" t="s">
        <v>15</v>
      </c>
      <c r="R26" s="17" t="s">
        <v>15</v>
      </c>
      <c r="S26" s="19"/>
      <c r="T26" s="19"/>
      <c r="U26" s="19"/>
      <c r="V26" s="19"/>
      <c r="W26" s="19"/>
      <c r="X26" s="19"/>
      <c r="Y26" s="19"/>
      <c r="Z26" s="4"/>
      <c r="AA26" s="4"/>
      <c r="AB26" s="4"/>
      <c r="AC26" s="4"/>
    </row>
    <row r="27" spans="2:29" ht="12.75">
      <c r="B27" t="str">
        <f t="shared" si="0"/>
        <v>100060,4IP31НетANAlD/Yn-116&lt;1000СтандартСтандартZ-конвертер</v>
      </c>
      <c r="C27" s="16">
        <v>51000373</v>
      </c>
      <c r="D27" s="16">
        <v>1000</v>
      </c>
      <c r="E27" s="16">
        <v>6</v>
      </c>
      <c r="F27" s="16">
        <v>0.4</v>
      </c>
      <c r="G27" s="17" t="s">
        <v>11</v>
      </c>
      <c r="H27" s="17" t="s">
        <v>15</v>
      </c>
      <c r="I27" s="17" t="s">
        <v>17</v>
      </c>
      <c r="J27" s="17" t="s">
        <v>21</v>
      </c>
      <c r="K27" s="17" t="s">
        <v>104</v>
      </c>
      <c r="L27" s="17">
        <v>6</v>
      </c>
      <c r="M27" s="17" t="s">
        <v>50</v>
      </c>
      <c r="N27" s="17" t="s">
        <v>100</v>
      </c>
      <c r="O27" s="17" t="s">
        <v>100</v>
      </c>
      <c r="P27" s="17" t="s">
        <v>56</v>
      </c>
      <c r="Q27" s="17" t="s">
        <v>15</v>
      </c>
      <c r="R27" s="17" t="s">
        <v>15</v>
      </c>
      <c r="S27" s="19"/>
      <c r="T27" s="19"/>
      <c r="U27" s="19"/>
      <c r="V27" s="19"/>
      <c r="W27" s="19"/>
      <c r="X27" s="19"/>
      <c r="Y27" s="19"/>
      <c r="Z27" s="4"/>
      <c r="AA27" s="4"/>
      <c r="AB27" s="4"/>
      <c r="AC27" s="4"/>
    </row>
    <row r="28" spans="2:29" ht="12.75">
      <c r="B28" t="str">
        <f t="shared" si="0"/>
        <v>100060,4IP31ДаANAlD/Yn-116&lt;1000СтандартСтандартZ-конвертер</v>
      </c>
      <c r="C28" s="16">
        <v>51000374</v>
      </c>
      <c r="D28" s="16">
        <v>1000</v>
      </c>
      <c r="E28" s="16">
        <v>6</v>
      </c>
      <c r="F28" s="16">
        <v>0.4</v>
      </c>
      <c r="G28" s="17" t="s">
        <v>11</v>
      </c>
      <c r="H28" s="17" t="s">
        <v>14</v>
      </c>
      <c r="I28" s="17" t="s">
        <v>17</v>
      </c>
      <c r="J28" s="17" t="s">
        <v>21</v>
      </c>
      <c r="K28" s="17" t="s">
        <v>104</v>
      </c>
      <c r="L28" s="17">
        <v>6</v>
      </c>
      <c r="M28" s="17" t="s">
        <v>50</v>
      </c>
      <c r="N28" s="17" t="s">
        <v>100</v>
      </c>
      <c r="O28" s="17" t="s">
        <v>100</v>
      </c>
      <c r="P28" s="17" t="s">
        <v>56</v>
      </c>
      <c r="Q28" s="17" t="s">
        <v>15</v>
      </c>
      <c r="R28" s="17" t="s">
        <v>15</v>
      </c>
      <c r="S28" s="19"/>
      <c r="T28" s="19"/>
      <c r="U28" s="19"/>
      <c r="V28" s="19"/>
      <c r="W28" s="19"/>
      <c r="X28" s="19"/>
      <c r="Y28" s="19"/>
      <c r="Z28" s="4"/>
      <c r="AA28" s="4"/>
      <c r="AB28" s="4"/>
      <c r="AC28" s="4"/>
    </row>
    <row r="29" spans="2:29" ht="12.75">
      <c r="B29" t="str">
        <f t="shared" si="0"/>
        <v>100060,4IP00НетAF40AlD/Yn-116&lt;1000СтандартСтандартZ-конвертер</v>
      </c>
      <c r="C29" s="16">
        <v>51000375</v>
      </c>
      <c r="D29" s="16">
        <v>1000</v>
      </c>
      <c r="E29" s="16">
        <v>6</v>
      </c>
      <c r="F29" s="16">
        <v>0.4</v>
      </c>
      <c r="G29" s="17" t="s">
        <v>10</v>
      </c>
      <c r="H29" s="17" t="s">
        <v>15</v>
      </c>
      <c r="I29" s="17" t="s">
        <v>18</v>
      </c>
      <c r="J29" s="17" t="s">
        <v>21</v>
      </c>
      <c r="K29" s="17" t="s">
        <v>104</v>
      </c>
      <c r="L29" s="17">
        <v>6</v>
      </c>
      <c r="M29" s="17" t="s">
        <v>50</v>
      </c>
      <c r="N29" s="17" t="s">
        <v>100</v>
      </c>
      <c r="O29" s="17" t="s">
        <v>100</v>
      </c>
      <c r="P29" s="17" t="s">
        <v>56</v>
      </c>
      <c r="Q29" s="17" t="s">
        <v>15</v>
      </c>
      <c r="R29" s="17" t="s">
        <v>15</v>
      </c>
      <c r="S29" s="19"/>
      <c r="T29" s="19"/>
      <c r="U29" s="19"/>
      <c r="V29" s="19"/>
      <c r="W29" s="19"/>
      <c r="X29" s="19"/>
      <c r="Y29" s="19"/>
      <c r="Z29" s="4"/>
      <c r="AA29" s="4"/>
      <c r="AB29" s="4"/>
      <c r="AC29" s="4"/>
    </row>
    <row r="30" spans="2:29" ht="12.75">
      <c r="B30" t="str">
        <f t="shared" si="0"/>
        <v>100060,4IP31НетAF40AlD/Yn-116&lt;1000СтандартСтандартZ-конвертер</v>
      </c>
      <c r="C30" s="16">
        <v>51000376</v>
      </c>
      <c r="D30" s="16">
        <v>1000</v>
      </c>
      <c r="E30" s="16">
        <v>6</v>
      </c>
      <c r="F30" s="16">
        <v>0.4</v>
      </c>
      <c r="G30" s="17" t="s">
        <v>11</v>
      </c>
      <c r="H30" s="17" t="s">
        <v>15</v>
      </c>
      <c r="I30" s="17" t="s">
        <v>18</v>
      </c>
      <c r="J30" s="17" t="s">
        <v>21</v>
      </c>
      <c r="K30" s="17" t="s">
        <v>104</v>
      </c>
      <c r="L30" s="17">
        <v>6</v>
      </c>
      <c r="M30" s="17" t="s">
        <v>50</v>
      </c>
      <c r="N30" s="17" t="s">
        <v>100</v>
      </c>
      <c r="O30" s="17" t="s">
        <v>100</v>
      </c>
      <c r="P30" s="17" t="s">
        <v>56</v>
      </c>
      <c r="Q30" s="17" t="s">
        <v>15</v>
      </c>
      <c r="R30" s="17" t="s">
        <v>15</v>
      </c>
      <c r="S30" s="19"/>
      <c r="T30" s="19"/>
      <c r="U30" s="19"/>
      <c r="V30" s="19"/>
      <c r="W30" s="19"/>
      <c r="X30" s="19"/>
      <c r="Y30" s="19"/>
      <c r="Z30" s="4"/>
      <c r="AA30" s="4"/>
      <c r="AB30" s="4"/>
      <c r="AC30" s="4"/>
    </row>
    <row r="31" spans="2:29" ht="12.75">
      <c r="B31" t="str">
        <f t="shared" si="0"/>
        <v>100060,4IP00ДаANAlD/Yn-116&lt;1000СтандартСтандартZ-конвертер</v>
      </c>
      <c r="C31" s="16">
        <v>51005105</v>
      </c>
      <c r="D31" s="16">
        <v>1000</v>
      </c>
      <c r="E31" s="16">
        <v>6</v>
      </c>
      <c r="F31" s="16">
        <v>0.4</v>
      </c>
      <c r="G31" s="17" t="s">
        <v>10</v>
      </c>
      <c r="H31" s="17" t="s">
        <v>14</v>
      </c>
      <c r="I31" s="17" t="s">
        <v>17</v>
      </c>
      <c r="J31" s="17" t="s">
        <v>21</v>
      </c>
      <c r="K31" s="17" t="s">
        <v>104</v>
      </c>
      <c r="L31" s="17">
        <v>6</v>
      </c>
      <c r="M31" s="17" t="s">
        <v>50</v>
      </c>
      <c r="N31" s="17" t="s">
        <v>100</v>
      </c>
      <c r="O31" s="17" t="s">
        <v>100</v>
      </c>
      <c r="P31" s="17" t="s">
        <v>56</v>
      </c>
      <c r="Q31" s="17" t="s">
        <v>15</v>
      </c>
      <c r="R31" s="17" t="s">
        <v>15</v>
      </c>
      <c r="S31" s="19"/>
      <c r="T31" s="19"/>
      <c r="U31" s="19"/>
      <c r="V31" s="19"/>
      <c r="W31" s="19"/>
      <c r="X31" s="19"/>
      <c r="Y31" s="19"/>
      <c r="Z31" s="4"/>
      <c r="AA31" s="4"/>
      <c r="AB31" s="4"/>
      <c r="AC31" s="4"/>
    </row>
    <row r="32" spans="2:29" ht="12.75">
      <c r="B32" t="str">
        <f t="shared" si="0"/>
        <v>100060,4IP00ДаAF40AlD/Yn-116&lt;1000СтандартСтандартZ-конвертер</v>
      </c>
      <c r="C32" s="16">
        <v>51005106</v>
      </c>
      <c r="D32" s="16">
        <v>1000</v>
      </c>
      <c r="E32" s="16">
        <v>6</v>
      </c>
      <c r="F32" s="16">
        <v>0.4</v>
      </c>
      <c r="G32" s="17" t="s">
        <v>10</v>
      </c>
      <c r="H32" s="17" t="s">
        <v>14</v>
      </c>
      <c r="I32" s="17" t="s">
        <v>18</v>
      </c>
      <c r="J32" s="17" t="s">
        <v>21</v>
      </c>
      <c r="K32" s="17" t="s">
        <v>104</v>
      </c>
      <c r="L32" s="17">
        <v>6</v>
      </c>
      <c r="M32" s="17" t="s">
        <v>50</v>
      </c>
      <c r="N32" s="17" t="s">
        <v>100</v>
      </c>
      <c r="O32" s="17" t="s">
        <v>100</v>
      </c>
      <c r="P32" s="17" t="s">
        <v>56</v>
      </c>
      <c r="Q32" s="17" t="s">
        <v>15</v>
      </c>
      <c r="R32" s="17" t="s">
        <v>15</v>
      </c>
      <c r="S32" s="19"/>
      <c r="T32" s="19"/>
      <c r="U32" s="19"/>
      <c r="V32" s="19"/>
      <c r="W32" s="19"/>
      <c r="X32" s="19"/>
      <c r="Y32" s="19"/>
      <c r="Z32" s="4"/>
      <c r="AA32" s="4"/>
      <c r="AB32" s="4"/>
      <c r="AC32" s="4"/>
    </row>
    <row r="33" spans="2:29" ht="12.75">
      <c r="B33" t="str">
        <f t="shared" si="0"/>
        <v>100060,4IP31ДаAF40AlD/Yn-116&lt;1000СтандартСтандартZ-конвертер</v>
      </c>
      <c r="C33" s="16">
        <v>51005107</v>
      </c>
      <c r="D33" s="16">
        <v>1000</v>
      </c>
      <c r="E33" s="16">
        <v>6</v>
      </c>
      <c r="F33" s="16">
        <v>0.4</v>
      </c>
      <c r="G33" s="17" t="s">
        <v>11</v>
      </c>
      <c r="H33" s="17" t="s">
        <v>14</v>
      </c>
      <c r="I33" s="17" t="s">
        <v>18</v>
      </c>
      <c r="J33" s="17" t="s">
        <v>21</v>
      </c>
      <c r="K33" s="17" t="s">
        <v>104</v>
      </c>
      <c r="L33" s="17">
        <v>6</v>
      </c>
      <c r="M33" s="17" t="s">
        <v>50</v>
      </c>
      <c r="N33" s="17" t="s">
        <v>100</v>
      </c>
      <c r="O33" s="17" t="s">
        <v>100</v>
      </c>
      <c r="P33" s="17" t="s">
        <v>56</v>
      </c>
      <c r="Q33" s="17" t="s">
        <v>15</v>
      </c>
      <c r="R33" s="17" t="s">
        <v>15</v>
      </c>
      <c r="S33" s="19"/>
      <c r="T33" s="19"/>
      <c r="U33" s="19"/>
      <c r="V33" s="19"/>
      <c r="W33" s="19"/>
      <c r="X33" s="19"/>
      <c r="Y33" s="19"/>
      <c r="Z33" s="4"/>
      <c r="AA33" s="4"/>
      <c r="AB33" s="4"/>
      <c r="AC33" s="4"/>
    </row>
    <row r="34" spans="2:29" ht="12.75">
      <c r="B34" t="str">
        <f t="shared" si="0"/>
        <v>125060,4IP00НетANAlD/Yn-116&lt;1000СтандартСтандартZ-конвертер</v>
      </c>
      <c r="C34" s="16">
        <v>51000382</v>
      </c>
      <c r="D34" s="16">
        <v>1250</v>
      </c>
      <c r="E34" s="16">
        <v>6</v>
      </c>
      <c r="F34" s="16">
        <v>0.4</v>
      </c>
      <c r="G34" s="17" t="s">
        <v>10</v>
      </c>
      <c r="H34" s="17" t="s">
        <v>15</v>
      </c>
      <c r="I34" s="17" t="s">
        <v>17</v>
      </c>
      <c r="J34" s="17" t="s">
        <v>21</v>
      </c>
      <c r="K34" s="17" t="s">
        <v>104</v>
      </c>
      <c r="L34" s="17">
        <v>6</v>
      </c>
      <c r="M34" s="17" t="s">
        <v>50</v>
      </c>
      <c r="N34" s="17" t="s">
        <v>100</v>
      </c>
      <c r="O34" s="17" t="s">
        <v>100</v>
      </c>
      <c r="P34" s="17" t="s">
        <v>56</v>
      </c>
      <c r="Q34" s="17" t="s">
        <v>15</v>
      </c>
      <c r="R34" s="17" t="s">
        <v>15</v>
      </c>
      <c r="S34" s="19"/>
      <c r="T34" s="19"/>
      <c r="U34" s="19"/>
      <c r="V34" s="19"/>
      <c r="W34" s="19"/>
      <c r="X34" s="19"/>
      <c r="Y34" s="19"/>
      <c r="Z34" s="4"/>
      <c r="AA34" s="4"/>
      <c r="AB34" s="4"/>
      <c r="AC34" s="4"/>
    </row>
    <row r="35" spans="2:29" ht="12.75">
      <c r="B35" t="str">
        <f t="shared" si="0"/>
        <v>125060,4IP31НетANAlD/Yn-116&lt;1000СтандартСтандартZ-конвертер</v>
      </c>
      <c r="C35" s="16">
        <v>51000383</v>
      </c>
      <c r="D35" s="16">
        <v>1250</v>
      </c>
      <c r="E35" s="16">
        <v>6</v>
      </c>
      <c r="F35" s="16">
        <v>0.4</v>
      </c>
      <c r="G35" s="17" t="s">
        <v>11</v>
      </c>
      <c r="H35" s="17" t="s">
        <v>15</v>
      </c>
      <c r="I35" s="17" t="s">
        <v>17</v>
      </c>
      <c r="J35" s="17" t="s">
        <v>21</v>
      </c>
      <c r="K35" s="17" t="s">
        <v>104</v>
      </c>
      <c r="L35" s="17">
        <v>6</v>
      </c>
      <c r="M35" s="17" t="s">
        <v>50</v>
      </c>
      <c r="N35" s="17" t="s">
        <v>100</v>
      </c>
      <c r="O35" s="17" t="s">
        <v>100</v>
      </c>
      <c r="P35" s="17" t="s">
        <v>56</v>
      </c>
      <c r="Q35" s="17" t="s">
        <v>15</v>
      </c>
      <c r="R35" s="17" t="s">
        <v>15</v>
      </c>
      <c r="S35" s="19"/>
      <c r="T35" s="19"/>
      <c r="U35" s="19"/>
      <c r="V35" s="19"/>
      <c r="W35" s="19"/>
      <c r="X35" s="19"/>
      <c r="Y35" s="19"/>
      <c r="Z35" s="4"/>
      <c r="AA35" s="4"/>
      <c r="AB35" s="4"/>
      <c r="AC35" s="4"/>
    </row>
    <row r="36" spans="2:29" ht="12.75">
      <c r="B36" t="str">
        <f t="shared" si="0"/>
        <v>125060,4IP31ДаANAlD/Yn-116&lt;1000СтандартСтандартZ-конвертер</v>
      </c>
      <c r="C36" s="16">
        <v>51000384</v>
      </c>
      <c r="D36" s="16">
        <v>1250</v>
      </c>
      <c r="E36" s="16">
        <v>6</v>
      </c>
      <c r="F36" s="16">
        <v>0.4</v>
      </c>
      <c r="G36" s="17" t="s">
        <v>11</v>
      </c>
      <c r="H36" s="17" t="s">
        <v>14</v>
      </c>
      <c r="I36" s="17" t="s">
        <v>17</v>
      </c>
      <c r="J36" s="17" t="s">
        <v>21</v>
      </c>
      <c r="K36" s="17" t="s">
        <v>104</v>
      </c>
      <c r="L36" s="17">
        <v>6</v>
      </c>
      <c r="M36" s="17" t="s">
        <v>50</v>
      </c>
      <c r="N36" s="17" t="s">
        <v>100</v>
      </c>
      <c r="O36" s="17" t="s">
        <v>100</v>
      </c>
      <c r="P36" s="17" t="s">
        <v>56</v>
      </c>
      <c r="Q36" s="17" t="s">
        <v>15</v>
      </c>
      <c r="R36" s="17" t="s">
        <v>15</v>
      </c>
      <c r="S36" s="19"/>
      <c r="T36" s="19"/>
      <c r="U36" s="19"/>
      <c r="V36" s="19"/>
      <c r="W36" s="19"/>
      <c r="X36" s="19"/>
      <c r="Y36" s="19"/>
      <c r="Z36" s="4"/>
      <c r="AA36" s="4"/>
      <c r="AB36" s="4"/>
      <c r="AC36" s="4"/>
    </row>
    <row r="37" spans="2:29" ht="12.75">
      <c r="B37" t="str">
        <f t="shared" si="0"/>
        <v>125060,4IP00НетAF40AlD/Yn-116&lt;1000СтандартСтандартZ-конвертер</v>
      </c>
      <c r="C37" s="16">
        <v>51000385</v>
      </c>
      <c r="D37" s="16">
        <v>1250</v>
      </c>
      <c r="E37" s="16">
        <v>6</v>
      </c>
      <c r="F37" s="16">
        <v>0.4</v>
      </c>
      <c r="G37" s="17" t="s">
        <v>10</v>
      </c>
      <c r="H37" s="17" t="s">
        <v>15</v>
      </c>
      <c r="I37" s="17" t="s">
        <v>18</v>
      </c>
      <c r="J37" s="17" t="s">
        <v>21</v>
      </c>
      <c r="K37" s="17" t="s">
        <v>104</v>
      </c>
      <c r="L37" s="17">
        <v>6</v>
      </c>
      <c r="M37" s="17" t="s">
        <v>50</v>
      </c>
      <c r="N37" s="17" t="s">
        <v>100</v>
      </c>
      <c r="O37" s="17" t="s">
        <v>100</v>
      </c>
      <c r="P37" s="17" t="s">
        <v>56</v>
      </c>
      <c r="Q37" s="17" t="s">
        <v>15</v>
      </c>
      <c r="R37" s="17" t="s">
        <v>15</v>
      </c>
      <c r="S37" s="19"/>
      <c r="T37" s="19"/>
      <c r="U37" s="19"/>
      <c r="V37" s="19"/>
      <c r="W37" s="19"/>
      <c r="X37" s="19"/>
      <c r="Y37" s="19"/>
      <c r="Z37" s="4"/>
      <c r="AA37" s="4"/>
      <c r="AB37" s="4"/>
      <c r="AC37" s="4"/>
    </row>
    <row r="38" spans="2:29" ht="12.75">
      <c r="B38" t="str">
        <f t="shared" si="0"/>
        <v>125060,4IP31НетAF40AlD/Yn-116&lt;1000СтандартСтандартZ-конвертер</v>
      </c>
      <c r="C38" s="16">
        <v>51000386</v>
      </c>
      <c r="D38" s="16">
        <v>1250</v>
      </c>
      <c r="E38" s="16">
        <v>6</v>
      </c>
      <c r="F38" s="16">
        <v>0.4</v>
      </c>
      <c r="G38" s="17" t="s">
        <v>11</v>
      </c>
      <c r="H38" s="17" t="s">
        <v>15</v>
      </c>
      <c r="I38" s="17" t="s">
        <v>18</v>
      </c>
      <c r="J38" s="17" t="s">
        <v>21</v>
      </c>
      <c r="K38" s="17" t="s">
        <v>104</v>
      </c>
      <c r="L38" s="17">
        <v>6</v>
      </c>
      <c r="M38" s="17" t="s">
        <v>50</v>
      </c>
      <c r="N38" s="17" t="s">
        <v>100</v>
      </c>
      <c r="O38" s="17" t="s">
        <v>100</v>
      </c>
      <c r="P38" s="17" t="s">
        <v>56</v>
      </c>
      <c r="Q38" s="17" t="s">
        <v>15</v>
      </c>
      <c r="R38" s="17" t="s">
        <v>15</v>
      </c>
      <c r="S38" s="19"/>
      <c r="T38" s="19"/>
      <c r="U38" s="19"/>
      <c r="V38" s="19"/>
      <c r="W38" s="19"/>
      <c r="X38" s="19"/>
      <c r="Y38" s="19"/>
      <c r="Z38" s="4"/>
      <c r="AA38" s="4"/>
      <c r="AB38" s="4"/>
      <c r="AC38" s="4"/>
    </row>
    <row r="39" spans="2:29" ht="12.75">
      <c r="B39" t="str">
        <f t="shared" si="0"/>
        <v>125060,4IP00ДаANAlD/Yn-116&lt;1000СтандартСтандартZ-конвертер</v>
      </c>
      <c r="C39" s="16">
        <v>51005108</v>
      </c>
      <c r="D39" s="16">
        <v>1250</v>
      </c>
      <c r="E39" s="16">
        <v>6</v>
      </c>
      <c r="F39" s="16">
        <v>0.4</v>
      </c>
      <c r="G39" s="17" t="s">
        <v>10</v>
      </c>
      <c r="H39" s="17" t="s">
        <v>14</v>
      </c>
      <c r="I39" s="17" t="s">
        <v>17</v>
      </c>
      <c r="J39" s="17" t="s">
        <v>21</v>
      </c>
      <c r="K39" s="17" t="s">
        <v>104</v>
      </c>
      <c r="L39" s="17">
        <v>6</v>
      </c>
      <c r="M39" s="17" t="s">
        <v>50</v>
      </c>
      <c r="N39" s="17" t="s">
        <v>100</v>
      </c>
      <c r="O39" s="17" t="s">
        <v>100</v>
      </c>
      <c r="P39" s="17" t="s">
        <v>56</v>
      </c>
      <c r="Q39" s="17" t="s">
        <v>15</v>
      </c>
      <c r="R39" s="17" t="s">
        <v>15</v>
      </c>
      <c r="S39" s="19"/>
      <c r="T39" s="19"/>
      <c r="U39" s="19"/>
      <c r="V39" s="19"/>
      <c r="W39" s="19"/>
      <c r="X39" s="19"/>
      <c r="Y39" s="19"/>
      <c r="Z39" s="4"/>
      <c r="AA39" s="4"/>
      <c r="AB39" s="4"/>
      <c r="AC39" s="4"/>
    </row>
    <row r="40" spans="2:29" ht="12.75">
      <c r="B40" t="str">
        <f t="shared" si="0"/>
        <v>125060,4IP00ДаAF40AlD/Yn-116&lt;1000СтандартСтандартZ-конвертер</v>
      </c>
      <c r="C40" s="16">
        <v>51005109</v>
      </c>
      <c r="D40" s="16">
        <v>1250</v>
      </c>
      <c r="E40" s="16">
        <v>6</v>
      </c>
      <c r="F40" s="16">
        <v>0.4</v>
      </c>
      <c r="G40" s="17" t="s">
        <v>10</v>
      </c>
      <c r="H40" s="17" t="s">
        <v>14</v>
      </c>
      <c r="I40" s="17" t="s">
        <v>18</v>
      </c>
      <c r="J40" s="17" t="s">
        <v>21</v>
      </c>
      <c r="K40" s="17" t="s">
        <v>104</v>
      </c>
      <c r="L40" s="17">
        <v>6</v>
      </c>
      <c r="M40" s="17" t="s">
        <v>50</v>
      </c>
      <c r="N40" s="17" t="s">
        <v>100</v>
      </c>
      <c r="O40" s="17" t="s">
        <v>100</v>
      </c>
      <c r="P40" s="17" t="s">
        <v>56</v>
      </c>
      <c r="Q40" s="17" t="s">
        <v>15</v>
      </c>
      <c r="R40" s="17" t="s">
        <v>15</v>
      </c>
      <c r="S40" s="19"/>
      <c r="T40" s="19"/>
      <c r="U40" s="19"/>
      <c r="V40" s="19"/>
      <c r="W40" s="19"/>
      <c r="X40" s="19"/>
      <c r="Y40" s="19"/>
      <c r="Z40" s="4"/>
      <c r="AA40" s="4"/>
      <c r="AB40" s="4"/>
      <c r="AC40" s="4"/>
    </row>
    <row r="41" spans="2:29" ht="12.75">
      <c r="B41" t="str">
        <f t="shared" si="0"/>
        <v>125060,4IP31ДаAF40AlD/Yn-116&lt;1000СтандартСтандартZ-конвертер</v>
      </c>
      <c r="C41" s="16">
        <v>51005110</v>
      </c>
      <c r="D41" s="16">
        <v>1250</v>
      </c>
      <c r="E41" s="16">
        <v>6</v>
      </c>
      <c r="F41" s="16">
        <v>0.4</v>
      </c>
      <c r="G41" s="17" t="s">
        <v>11</v>
      </c>
      <c r="H41" s="17" t="s">
        <v>14</v>
      </c>
      <c r="I41" s="17" t="s">
        <v>18</v>
      </c>
      <c r="J41" s="17" t="s">
        <v>21</v>
      </c>
      <c r="K41" s="17" t="s">
        <v>104</v>
      </c>
      <c r="L41" s="17">
        <v>6</v>
      </c>
      <c r="M41" s="17" t="s">
        <v>50</v>
      </c>
      <c r="N41" s="17" t="s">
        <v>100</v>
      </c>
      <c r="O41" s="17" t="s">
        <v>100</v>
      </c>
      <c r="P41" s="17" t="s">
        <v>56</v>
      </c>
      <c r="Q41" s="17" t="s">
        <v>15</v>
      </c>
      <c r="R41" s="17" t="s">
        <v>15</v>
      </c>
      <c r="S41" s="19"/>
      <c r="T41" s="19"/>
      <c r="U41" s="19"/>
      <c r="V41" s="19"/>
      <c r="W41" s="19"/>
      <c r="X41" s="19"/>
      <c r="Y41" s="19"/>
      <c r="Z41" s="4"/>
      <c r="AA41" s="4"/>
      <c r="AB41" s="4"/>
      <c r="AC41" s="4"/>
    </row>
    <row r="42" spans="2:29" ht="12.75">
      <c r="B42" t="str">
        <f t="shared" si="0"/>
        <v>160060,4IP00НетANAlD/Yn-116&lt;1000СтандартСтандартZ-конвертер</v>
      </c>
      <c r="C42" s="16">
        <v>51000392</v>
      </c>
      <c r="D42" s="16">
        <v>1600</v>
      </c>
      <c r="E42" s="16">
        <v>6</v>
      </c>
      <c r="F42" s="16">
        <v>0.4</v>
      </c>
      <c r="G42" s="17" t="s">
        <v>10</v>
      </c>
      <c r="H42" s="17" t="s">
        <v>15</v>
      </c>
      <c r="I42" s="17" t="s">
        <v>17</v>
      </c>
      <c r="J42" s="17" t="s">
        <v>21</v>
      </c>
      <c r="K42" s="17" t="s">
        <v>104</v>
      </c>
      <c r="L42" s="17">
        <v>6</v>
      </c>
      <c r="M42" s="17" t="s">
        <v>50</v>
      </c>
      <c r="N42" s="17" t="s">
        <v>100</v>
      </c>
      <c r="O42" s="17" t="s">
        <v>100</v>
      </c>
      <c r="P42" s="17" t="s">
        <v>56</v>
      </c>
      <c r="Q42" s="17" t="s">
        <v>15</v>
      </c>
      <c r="R42" s="17" t="s">
        <v>15</v>
      </c>
      <c r="S42" s="19"/>
      <c r="T42" s="19"/>
      <c r="U42" s="19"/>
      <c r="V42" s="19"/>
      <c r="W42" s="19"/>
      <c r="X42" s="19"/>
      <c r="Y42" s="19"/>
      <c r="Z42" s="4"/>
      <c r="AA42" s="4"/>
      <c r="AB42" s="4"/>
      <c r="AC42" s="4"/>
    </row>
    <row r="43" spans="2:29" ht="12.75">
      <c r="B43" t="str">
        <f t="shared" si="0"/>
        <v>160060,4IP31НетANAlD/Yn-116&lt;1000СтандартСтандартZ-конвертер</v>
      </c>
      <c r="C43" s="16">
        <v>51000393</v>
      </c>
      <c r="D43" s="16">
        <v>1600</v>
      </c>
      <c r="E43" s="16">
        <v>6</v>
      </c>
      <c r="F43" s="16">
        <v>0.4</v>
      </c>
      <c r="G43" s="17" t="s">
        <v>11</v>
      </c>
      <c r="H43" s="17" t="s">
        <v>15</v>
      </c>
      <c r="I43" s="17" t="s">
        <v>17</v>
      </c>
      <c r="J43" s="17" t="s">
        <v>21</v>
      </c>
      <c r="K43" s="17" t="s">
        <v>104</v>
      </c>
      <c r="L43" s="17">
        <v>6</v>
      </c>
      <c r="M43" s="17" t="s">
        <v>50</v>
      </c>
      <c r="N43" s="17" t="s">
        <v>100</v>
      </c>
      <c r="O43" s="17" t="s">
        <v>100</v>
      </c>
      <c r="P43" s="17" t="s">
        <v>56</v>
      </c>
      <c r="Q43" s="17" t="s">
        <v>15</v>
      </c>
      <c r="R43" s="17" t="s">
        <v>15</v>
      </c>
      <c r="S43" s="19"/>
      <c r="T43" s="19"/>
      <c r="U43" s="19"/>
      <c r="V43" s="19"/>
      <c r="W43" s="19"/>
      <c r="X43" s="19"/>
      <c r="Y43" s="19"/>
      <c r="Z43" s="4"/>
      <c r="AA43" s="4"/>
      <c r="AB43" s="4"/>
      <c r="AC43" s="4"/>
    </row>
    <row r="44" spans="2:29" ht="12.75">
      <c r="B44" t="str">
        <f t="shared" si="0"/>
        <v>160060,4IP31ДаANAlD/Yn-116&lt;1000СтандартСтандартZ-конвертер</v>
      </c>
      <c r="C44" s="16">
        <v>51000394</v>
      </c>
      <c r="D44" s="16">
        <v>1600</v>
      </c>
      <c r="E44" s="16">
        <v>6</v>
      </c>
      <c r="F44" s="16">
        <v>0.4</v>
      </c>
      <c r="G44" s="17" t="s">
        <v>11</v>
      </c>
      <c r="H44" s="17" t="s">
        <v>14</v>
      </c>
      <c r="I44" s="17" t="s">
        <v>17</v>
      </c>
      <c r="J44" s="17" t="s">
        <v>21</v>
      </c>
      <c r="K44" s="17" t="s">
        <v>104</v>
      </c>
      <c r="L44" s="17">
        <v>6</v>
      </c>
      <c r="M44" s="17" t="s">
        <v>50</v>
      </c>
      <c r="N44" s="17" t="s">
        <v>100</v>
      </c>
      <c r="O44" s="17" t="s">
        <v>100</v>
      </c>
      <c r="P44" s="17" t="s">
        <v>56</v>
      </c>
      <c r="Q44" s="17" t="s">
        <v>15</v>
      </c>
      <c r="R44" s="17" t="s">
        <v>15</v>
      </c>
      <c r="S44" s="19"/>
      <c r="T44" s="19"/>
      <c r="U44" s="19"/>
      <c r="V44" s="19"/>
      <c r="W44" s="19"/>
      <c r="X44" s="19"/>
      <c r="Y44" s="19"/>
      <c r="Z44" s="4"/>
      <c r="AA44" s="4"/>
      <c r="AB44" s="4"/>
      <c r="AC44" s="4"/>
    </row>
    <row r="45" spans="2:29" ht="12.75">
      <c r="B45" t="str">
        <f t="shared" si="0"/>
        <v>160060,4IP00НетAF40AlD/Yn-116&lt;1000СтандартСтандартZ-конвертер</v>
      </c>
      <c r="C45" s="16">
        <v>51000395</v>
      </c>
      <c r="D45" s="16">
        <v>1600</v>
      </c>
      <c r="E45" s="16">
        <v>6</v>
      </c>
      <c r="F45" s="16">
        <v>0.4</v>
      </c>
      <c r="G45" s="17" t="s">
        <v>10</v>
      </c>
      <c r="H45" s="17" t="s">
        <v>15</v>
      </c>
      <c r="I45" s="17" t="s">
        <v>18</v>
      </c>
      <c r="J45" s="17" t="s">
        <v>21</v>
      </c>
      <c r="K45" s="17" t="s">
        <v>104</v>
      </c>
      <c r="L45" s="17">
        <v>6</v>
      </c>
      <c r="M45" s="17" t="s">
        <v>50</v>
      </c>
      <c r="N45" s="17" t="s">
        <v>100</v>
      </c>
      <c r="O45" s="17" t="s">
        <v>100</v>
      </c>
      <c r="P45" s="17" t="s">
        <v>56</v>
      </c>
      <c r="Q45" s="17" t="s">
        <v>15</v>
      </c>
      <c r="R45" s="17" t="s">
        <v>15</v>
      </c>
      <c r="S45" s="19"/>
      <c r="T45" s="19"/>
      <c r="U45" s="19"/>
      <c r="V45" s="19"/>
      <c r="W45" s="19"/>
      <c r="X45" s="19"/>
      <c r="Y45" s="19"/>
      <c r="Z45" s="4"/>
      <c r="AA45" s="4"/>
      <c r="AB45" s="4"/>
      <c r="AC45" s="4"/>
    </row>
    <row r="46" spans="2:29" ht="12.75">
      <c r="B46" t="str">
        <f t="shared" si="0"/>
        <v>160060,4IP31НетAF40AlD/Yn-116&lt;1000СтандартСтандартZ-конвертер</v>
      </c>
      <c r="C46" s="16">
        <v>51000396</v>
      </c>
      <c r="D46" s="16">
        <v>1600</v>
      </c>
      <c r="E46" s="16">
        <v>6</v>
      </c>
      <c r="F46" s="16">
        <v>0.4</v>
      </c>
      <c r="G46" s="17" t="s">
        <v>11</v>
      </c>
      <c r="H46" s="17" t="s">
        <v>15</v>
      </c>
      <c r="I46" s="17" t="s">
        <v>18</v>
      </c>
      <c r="J46" s="17" t="s">
        <v>21</v>
      </c>
      <c r="K46" s="17" t="s">
        <v>104</v>
      </c>
      <c r="L46" s="17">
        <v>6</v>
      </c>
      <c r="M46" s="17" t="s">
        <v>50</v>
      </c>
      <c r="N46" s="17" t="s">
        <v>100</v>
      </c>
      <c r="O46" s="17" t="s">
        <v>100</v>
      </c>
      <c r="P46" s="17" t="s">
        <v>56</v>
      </c>
      <c r="Q46" s="17" t="s">
        <v>15</v>
      </c>
      <c r="R46" s="17" t="s">
        <v>15</v>
      </c>
      <c r="S46" s="19"/>
      <c r="T46" s="19"/>
      <c r="U46" s="19"/>
      <c r="V46" s="19"/>
      <c r="W46" s="19"/>
      <c r="X46" s="19"/>
      <c r="Y46" s="19"/>
      <c r="Z46" s="4"/>
      <c r="AA46" s="4"/>
      <c r="AB46" s="4"/>
      <c r="AC46" s="4"/>
    </row>
    <row r="47" spans="2:29" ht="12.75">
      <c r="B47" t="str">
        <f t="shared" si="0"/>
        <v>160060,4IP00ДаANAlD/Yn-116&lt;1000СтандартСтандартZ-конвертер</v>
      </c>
      <c r="C47" s="16">
        <v>51005111</v>
      </c>
      <c r="D47" s="16">
        <v>1600</v>
      </c>
      <c r="E47" s="16">
        <v>6</v>
      </c>
      <c r="F47" s="16">
        <v>0.4</v>
      </c>
      <c r="G47" s="17" t="s">
        <v>10</v>
      </c>
      <c r="H47" s="17" t="s">
        <v>14</v>
      </c>
      <c r="I47" s="17" t="s">
        <v>17</v>
      </c>
      <c r="J47" s="17" t="s">
        <v>21</v>
      </c>
      <c r="K47" s="17" t="s">
        <v>104</v>
      </c>
      <c r="L47" s="17">
        <v>6</v>
      </c>
      <c r="M47" s="17" t="s">
        <v>50</v>
      </c>
      <c r="N47" s="17" t="s">
        <v>100</v>
      </c>
      <c r="O47" s="17" t="s">
        <v>100</v>
      </c>
      <c r="P47" s="17" t="s">
        <v>56</v>
      </c>
      <c r="Q47" s="17" t="s">
        <v>15</v>
      </c>
      <c r="R47" s="17" t="s">
        <v>15</v>
      </c>
      <c r="S47" s="19"/>
      <c r="T47" s="19"/>
      <c r="U47" s="19"/>
      <c r="V47" s="19"/>
      <c r="W47" s="19"/>
      <c r="X47" s="19"/>
      <c r="Y47" s="19"/>
      <c r="Z47" s="4"/>
      <c r="AA47" s="4"/>
      <c r="AB47" s="4"/>
      <c r="AC47" s="4"/>
    </row>
    <row r="48" spans="2:29" ht="12.75">
      <c r="B48" t="str">
        <f t="shared" si="0"/>
        <v>160060,4IP00ДаAF40AlD/Yn-116&lt;1000СтандартСтандартZ-конвертер</v>
      </c>
      <c r="C48" s="16">
        <v>51005112</v>
      </c>
      <c r="D48" s="16">
        <v>1600</v>
      </c>
      <c r="E48" s="16">
        <v>6</v>
      </c>
      <c r="F48" s="16">
        <v>0.4</v>
      </c>
      <c r="G48" s="17" t="s">
        <v>10</v>
      </c>
      <c r="H48" s="17" t="s">
        <v>14</v>
      </c>
      <c r="I48" s="17" t="s">
        <v>18</v>
      </c>
      <c r="J48" s="17" t="s">
        <v>21</v>
      </c>
      <c r="K48" s="17" t="s">
        <v>104</v>
      </c>
      <c r="L48" s="17">
        <v>6</v>
      </c>
      <c r="M48" s="17" t="s">
        <v>50</v>
      </c>
      <c r="N48" s="17" t="s">
        <v>100</v>
      </c>
      <c r="O48" s="17" t="s">
        <v>100</v>
      </c>
      <c r="P48" s="17" t="s">
        <v>56</v>
      </c>
      <c r="Q48" s="17" t="s">
        <v>15</v>
      </c>
      <c r="R48" s="17" t="s">
        <v>15</v>
      </c>
      <c r="S48" s="19"/>
      <c r="T48" s="19"/>
      <c r="U48" s="19"/>
      <c r="V48" s="19"/>
      <c r="W48" s="19"/>
      <c r="X48" s="19"/>
      <c r="Y48" s="19"/>
      <c r="Z48" s="4"/>
      <c r="AA48" s="4"/>
      <c r="AB48" s="4"/>
      <c r="AC48" s="4"/>
    </row>
    <row r="49" spans="2:29" ht="12.75">
      <c r="B49" t="str">
        <f t="shared" si="0"/>
        <v>160060,4IP31ДаAF40AlD/Yn-116&lt;1000СтандартСтандартZ-конвертер</v>
      </c>
      <c r="C49" s="16">
        <v>51005113</v>
      </c>
      <c r="D49" s="16">
        <v>1600</v>
      </c>
      <c r="E49" s="16">
        <v>6</v>
      </c>
      <c r="F49" s="16">
        <v>0.4</v>
      </c>
      <c r="G49" s="17" t="s">
        <v>11</v>
      </c>
      <c r="H49" s="17" t="s">
        <v>14</v>
      </c>
      <c r="I49" s="17" t="s">
        <v>18</v>
      </c>
      <c r="J49" s="17" t="s">
        <v>21</v>
      </c>
      <c r="K49" s="17" t="s">
        <v>104</v>
      </c>
      <c r="L49" s="17">
        <v>6</v>
      </c>
      <c r="M49" s="17" t="s">
        <v>50</v>
      </c>
      <c r="N49" s="17" t="s">
        <v>100</v>
      </c>
      <c r="O49" s="17" t="s">
        <v>100</v>
      </c>
      <c r="P49" s="17" t="s">
        <v>56</v>
      </c>
      <c r="Q49" s="17" t="s">
        <v>15</v>
      </c>
      <c r="R49" s="17" t="s">
        <v>15</v>
      </c>
      <c r="S49" s="19"/>
      <c r="T49" s="19"/>
      <c r="U49" s="19"/>
      <c r="V49" s="19"/>
      <c r="W49" s="19"/>
      <c r="X49" s="19"/>
      <c r="Y49" s="19"/>
      <c r="Z49" s="4"/>
      <c r="AA49" s="4"/>
      <c r="AB49" s="4"/>
      <c r="AC49" s="4"/>
    </row>
    <row r="50" spans="2:29" ht="12.75">
      <c r="B50" t="str">
        <f t="shared" si="0"/>
        <v>200060,4IP00НетANAlD/Yn-116&lt;1000СтандартСтандартZ-конвертер</v>
      </c>
      <c r="C50" s="16">
        <v>51000402</v>
      </c>
      <c r="D50" s="16">
        <v>2000</v>
      </c>
      <c r="E50" s="16">
        <v>6</v>
      </c>
      <c r="F50" s="16">
        <v>0.4</v>
      </c>
      <c r="G50" s="17" t="s">
        <v>10</v>
      </c>
      <c r="H50" s="17" t="s">
        <v>15</v>
      </c>
      <c r="I50" s="17" t="s">
        <v>17</v>
      </c>
      <c r="J50" s="17" t="s">
        <v>21</v>
      </c>
      <c r="K50" s="17" t="s">
        <v>104</v>
      </c>
      <c r="L50" s="17">
        <v>6</v>
      </c>
      <c r="M50" s="17" t="s">
        <v>50</v>
      </c>
      <c r="N50" s="17" t="s">
        <v>100</v>
      </c>
      <c r="O50" s="17" t="s">
        <v>100</v>
      </c>
      <c r="P50" s="17" t="s">
        <v>56</v>
      </c>
      <c r="Q50" s="17" t="s">
        <v>15</v>
      </c>
      <c r="R50" s="17" t="s">
        <v>15</v>
      </c>
      <c r="S50" s="19"/>
      <c r="T50" s="19"/>
      <c r="U50" s="19"/>
      <c r="V50" s="19"/>
      <c r="W50" s="19"/>
      <c r="X50" s="19"/>
      <c r="Y50" s="19"/>
      <c r="Z50" s="4"/>
      <c r="AA50" s="4"/>
      <c r="AB50" s="4"/>
      <c r="AC50" s="4"/>
    </row>
    <row r="51" spans="2:29" ht="12.75">
      <c r="B51" t="str">
        <f t="shared" si="0"/>
        <v>200060,4IP31НетANAlD/Yn-116&lt;1000СтандартСтандартZ-конвертер</v>
      </c>
      <c r="C51" s="16">
        <v>51000403</v>
      </c>
      <c r="D51" s="16">
        <v>2000</v>
      </c>
      <c r="E51" s="16">
        <v>6</v>
      </c>
      <c r="F51" s="16">
        <v>0.4</v>
      </c>
      <c r="G51" s="17" t="s">
        <v>11</v>
      </c>
      <c r="H51" s="17" t="s">
        <v>15</v>
      </c>
      <c r="I51" s="17" t="s">
        <v>17</v>
      </c>
      <c r="J51" s="17" t="s">
        <v>21</v>
      </c>
      <c r="K51" s="17" t="s">
        <v>104</v>
      </c>
      <c r="L51" s="17">
        <v>6</v>
      </c>
      <c r="M51" s="17" t="s">
        <v>50</v>
      </c>
      <c r="N51" s="17" t="s">
        <v>100</v>
      </c>
      <c r="O51" s="17" t="s">
        <v>100</v>
      </c>
      <c r="P51" s="17" t="s">
        <v>56</v>
      </c>
      <c r="Q51" s="17" t="s">
        <v>15</v>
      </c>
      <c r="R51" s="17" t="s">
        <v>15</v>
      </c>
      <c r="S51" s="19"/>
      <c r="T51" s="19"/>
      <c r="U51" s="19"/>
      <c r="V51" s="19"/>
      <c r="W51" s="19"/>
      <c r="X51" s="19"/>
      <c r="Y51" s="19"/>
      <c r="Z51" s="4"/>
      <c r="AA51" s="4"/>
      <c r="AB51" s="4"/>
      <c r="AC51" s="4"/>
    </row>
    <row r="52" spans="2:29" ht="12.75">
      <c r="B52" t="str">
        <f t="shared" si="0"/>
        <v>200060,4IP31ДаANAlD/Yn-116&lt;1000СтандартСтандартZ-конвертер</v>
      </c>
      <c r="C52" s="16">
        <v>51000404</v>
      </c>
      <c r="D52" s="16">
        <v>2000</v>
      </c>
      <c r="E52" s="16">
        <v>6</v>
      </c>
      <c r="F52" s="16">
        <v>0.4</v>
      </c>
      <c r="G52" s="17" t="s">
        <v>11</v>
      </c>
      <c r="H52" s="17" t="s">
        <v>14</v>
      </c>
      <c r="I52" s="17" t="s">
        <v>17</v>
      </c>
      <c r="J52" s="17" t="s">
        <v>21</v>
      </c>
      <c r="K52" s="17" t="s">
        <v>104</v>
      </c>
      <c r="L52" s="17">
        <v>6</v>
      </c>
      <c r="M52" s="17" t="s">
        <v>50</v>
      </c>
      <c r="N52" s="17" t="s">
        <v>100</v>
      </c>
      <c r="O52" s="17" t="s">
        <v>100</v>
      </c>
      <c r="P52" s="17" t="s">
        <v>56</v>
      </c>
      <c r="Q52" s="17" t="s">
        <v>15</v>
      </c>
      <c r="R52" s="17" t="s">
        <v>15</v>
      </c>
      <c r="S52" s="19"/>
      <c r="T52" s="19"/>
      <c r="U52" s="19"/>
      <c r="V52" s="19"/>
      <c r="W52" s="19"/>
      <c r="X52" s="19"/>
      <c r="Y52" s="19"/>
      <c r="Z52" s="4"/>
      <c r="AA52" s="4"/>
      <c r="AB52" s="4"/>
      <c r="AC52" s="4"/>
    </row>
    <row r="53" spans="2:29" ht="12.75">
      <c r="B53" t="str">
        <f t="shared" si="0"/>
        <v>200060,4IP00НетAF40AlD/Yn-116&lt;1000СтандартСтандартZ-конвертер</v>
      </c>
      <c r="C53" s="16">
        <v>51000405</v>
      </c>
      <c r="D53" s="16">
        <v>2000</v>
      </c>
      <c r="E53" s="16">
        <v>6</v>
      </c>
      <c r="F53" s="16">
        <v>0.4</v>
      </c>
      <c r="G53" s="17" t="s">
        <v>10</v>
      </c>
      <c r="H53" s="17" t="s">
        <v>15</v>
      </c>
      <c r="I53" s="17" t="s">
        <v>18</v>
      </c>
      <c r="J53" s="17" t="s">
        <v>21</v>
      </c>
      <c r="K53" s="17" t="s">
        <v>104</v>
      </c>
      <c r="L53" s="17">
        <v>6</v>
      </c>
      <c r="M53" s="17" t="s">
        <v>50</v>
      </c>
      <c r="N53" s="17" t="s">
        <v>100</v>
      </c>
      <c r="O53" s="17" t="s">
        <v>100</v>
      </c>
      <c r="P53" s="17" t="s">
        <v>56</v>
      </c>
      <c r="Q53" s="17" t="s">
        <v>15</v>
      </c>
      <c r="R53" s="17" t="s">
        <v>15</v>
      </c>
      <c r="S53" s="19"/>
      <c r="T53" s="19"/>
      <c r="U53" s="19"/>
      <c r="V53" s="19"/>
      <c r="W53" s="19"/>
      <c r="X53" s="19"/>
      <c r="Y53" s="19"/>
      <c r="Z53" s="4"/>
      <c r="AA53" s="4"/>
      <c r="AB53" s="4"/>
      <c r="AC53" s="4"/>
    </row>
    <row r="54" spans="2:29" ht="12.75">
      <c r="B54" t="str">
        <f t="shared" si="0"/>
        <v>200060,4IP31НетAF40AlD/Yn-116&lt;1000СтандартСтандартZ-конвертер</v>
      </c>
      <c r="C54" s="16">
        <v>51000406</v>
      </c>
      <c r="D54" s="16">
        <v>2000</v>
      </c>
      <c r="E54" s="16">
        <v>6</v>
      </c>
      <c r="F54" s="16">
        <v>0.4</v>
      </c>
      <c r="G54" s="17" t="s">
        <v>11</v>
      </c>
      <c r="H54" s="17" t="s">
        <v>15</v>
      </c>
      <c r="I54" s="17" t="s">
        <v>18</v>
      </c>
      <c r="J54" s="17" t="s">
        <v>21</v>
      </c>
      <c r="K54" s="17" t="s">
        <v>104</v>
      </c>
      <c r="L54" s="17">
        <v>6</v>
      </c>
      <c r="M54" s="17" t="s">
        <v>50</v>
      </c>
      <c r="N54" s="17" t="s">
        <v>100</v>
      </c>
      <c r="O54" s="17" t="s">
        <v>100</v>
      </c>
      <c r="P54" s="17" t="s">
        <v>56</v>
      </c>
      <c r="Q54" s="17" t="s">
        <v>15</v>
      </c>
      <c r="R54" s="17" t="s">
        <v>15</v>
      </c>
      <c r="S54" s="19"/>
      <c r="T54" s="19"/>
      <c r="U54" s="19"/>
      <c r="V54" s="19"/>
      <c r="W54" s="19"/>
      <c r="X54" s="19"/>
      <c r="Y54" s="19"/>
      <c r="Z54" s="4"/>
      <c r="AA54" s="4"/>
      <c r="AB54" s="4"/>
      <c r="AC54" s="4"/>
    </row>
    <row r="55" spans="2:29" ht="12.75">
      <c r="B55" t="str">
        <f t="shared" si="0"/>
        <v>200060,4IP00ДаANAlD/Yn-116&lt;1000СтандартСтандартZ-конвертер</v>
      </c>
      <c r="C55" s="16">
        <v>51005114</v>
      </c>
      <c r="D55" s="16">
        <v>2000</v>
      </c>
      <c r="E55" s="16">
        <v>6</v>
      </c>
      <c r="F55" s="16">
        <v>0.4</v>
      </c>
      <c r="G55" s="17" t="s">
        <v>10</v>
      </c>
      <c r="H55" s="17" t="s">
        <v>14</v>
      </c>
      <c r="I55" s="17" t="s">
        <v>17</v>
      </c>
      <c r="J55" s="17" t="s">
        <v>21</v>
      </c>
      <c r="K55" s="17" t="s">
        <v>104</v>
      </c>
      <c r="L55" s="17">
        <v>6</v>
      </c>
      <c r="M55" s="17" t="s">
        <v>50</v>
      </c>
      <c r="N55" s="17" t="s">
        <v>100</v>
      </c>
      <c r="O55" s="17" t="s">
        <v>100</v>
      </c>
      <c r="P55" s="17" t="s">
        <v>56</v>
      </c>
      <c r="Q55" s="17" t="s">
        <v>15</v>
      </c>
      <c r="R55" s="17" t="s">
        <v>15</v>
      </c>
      <c r="S55" s="19"/>
      <c r="T55" s="19"/>
      <c r="U55" s="19"/>
      <c r="V55" s="19"/>
      <c r="W55" s="19"/>
      <c r="X55" s="19"/>
      <c r="Y55" s="19"/>
      <c r="Z55" s="4"/>
      <c r="AA55" s="4"/>
      <c r="AB55" s="4"/>
      <c r="AC55" s="4"/>
    </row>
    <row r="56" spans="2:29" ht="12.75">
      <c r="B56" t="str">
        <f t="shared" si="0"/>
        <v>200060,4IP00ДаAF40AlD/Yn-116&lt;1000СтандартСтандартZ-конвертер</v>
      </c>
      <c r="C56" s="16">
        <v>51005115</v>
      </c>
      <c r="D56" s="16">
        <v>2000</v>
      </c>
      <c r="E56" s="16">
        <v>6</v>
      </c>
      <c r="F56" s="16">
        <v>0.4</v>
      </c>
      <c r="G56" s="17" t="s">
        <v>10</v>
      </c>
      <c r="H56" s="17" t="s">
        <v>14</v>
      </c>
      <c r="I56" s="17" t="s">
        <v>18</v>
      </c>
      <c r="J56" s="17" t="s">
        <v>21</v>
      </c>
      <c r="K56" s="17" t="s">
        <v>104</v>
      </c>
      <c r="L56" s="17">
        <v>6</v>
      </c>
      <c r="M56" s="17" t="s">
        <v>50</v>
      </c>
      <c r="N56" s="17" t="s">
        <v>100</v>
      </c>
      <c r="O56" s="17" t="s">
        <v>100</v>
      </c>
      <c r="P56" s="17" t="s">
        <v>56</v>
      </c>
      <c r="Q56" s="17" t="s">
        <v>15</v>
      </c>
      <c r="R56" s="17" t="s">
        <v>15</v>
      </c>
      <c r="S56" s="19"/>
      <c r="T56" s="19"/>
      <c r="U56" s="19"/>
      <c r="V56" s="19"/>
      <c r="W56" s="19"/>
      <c r="X56" s="19"/>
      <c r="Y56" s="19"/>
      <c r="Z56" s="4"/>
      <c r="AA56" s="4"/>
      <c r="AB56" s="4"/>
      <c r="AC56" s="4"/>
    </row>
    <row r="57" spans="2:29" ht="12.75">
      <c r="B57" t="str">
        <f t="shared" si="0"/>
        <v>200060,4IP31ДаAF40AlD/Yn-116&lt;1000СтандартСтандартZ-конвертер</v>
      </c>
      <c r="C57" s="16">
        <v>51005116</v>
      </c>
      <c r="D57" s="16">
        <v>2000</v>
      </c>
      <c r="E57" s="16">
        <v>6</v>
      </c>
      <c r="F57" s="16">
        <v>0.4</v>
      </c>
      <c r="G57" s="17" t="s">
        <v>11</v>
      </c>
      <c r="H57" s="17" t="s">
        <v>14</v>
      </c>
      <c r="I57" s="17" t="s">
        <v>18</v>
      </c>
      <c r="J57" s="17" t="s">
        <v>21</v>
      </c>
      <c r="K57" s="17" t="s">
        <v>104</v>
      </c>
      <c r="L57" s="17">
        <v>6</v>
      </c>
      <c r="M57" s="17" t="s">
        <v>50</v>
      </c>
      <c r="N57" s="17" t="s">
        <v>100</v>
      </c>
      <c r="O57" s="17" t="s">
        <v>100</v>
      </c>
      <c r="P57" s="17" t="s">
        <v>56</v>
      </c>
      <c r="Q57" s="17" t="s">
        <v>15</v>
      </c>
      <c r="R57" s="17" t="s">
        <v>15</v>
      </c>
      <c r="S57" s="19"/>
      <c r="T57" s="19"/>
      <c r="U57" s="19"/>
      <c r="V57" s="19"/>
      <c r="W57" s="19"/>
      <c r="X57" s="19"/>
      <c r="Y57" s="19"/>
      <c r="Z57" s="4"/>
      <c r="AA57" s="4"/>
      <c r="AB57" s="4"/>
      <c r="AC57" s="4"/>
    </row>
    <row r="58" spans="2:29" ht="12.75">
      <c r="B58" t="str">
        <f t="shared" si="0"/>
        <v>250060,4IP00НетANAlD/Yn-116&lt;1000СтандартСтандартZ-конвертер</v>
      </c>
      <c r="C58" s="16">
        <v>51001289</v>
      </c>
      <c r="D58" s="16">
        <v>2500</v>
      </c>
      <c r="E58" s="16">
        <v>6</v>
      </c>
      <c r="F58" s="16">
        <v>0.4</v>
      </c>
      <c r="G58" s="17" t="s">
        <v>10</v>
      </c>
      <c r="H58" s="17" t="s">
        <v>15</v>
      </c>
      <c r="I58" s="17" t="s">
        <v>17</v>
      </c>
      <c r="J58" s="17" t="s">
        <v>21</v>
      </c>
      <c r="K58" s="17" t="s">
        <v>104</v>
      </c>
      <c r="L58" s="17">
        <v>6</v>
      </c>
      <c r="M58" s="17" t="s">
        <v>50</v>
      </c>
      <c r="N58" s="17" t="s">
        <v>100</v>
      </c>
      <c r="O58" s="17" t="s">
        <v>100</v>
      </c>
      <c r="P58" s="17" t="s">
        <v>56</v>
      </c>
      <c r="Q58" s="17" t="s">
        <v>15</v>
      </c>
      <c r="R58" s="17" t="s">
        <v>15</v>
      </c>
      <c r="S58" s="19"/>
      <c r="T58" s="19"/>
      <c r="U58" s="19"/>
      <c r="V58" s="19"/>
      <c r="W58" s="19"/>
      <c r="X58" s="19"/>
      <c r="Y58" s="19"/>
      <c r="Z58" s="4"/>
      <c r="AA58" s="4"/>
      <c r="AB58" s="4"/>
      <c r="AC58" s="4"/>
    </row>
    <row r="59" spans="2:29" ht="12.75">
      <c r="B59" t="str">
        <f t="shared" si="0"/>
        <v>250060,4IP31НетANAlD/Yn-116&lt;1000СтандартСтандартZ-конвертер</v>
      </c>
      <c r="C59" s="16">
        <v>51001290</v>
      </c>
      <c r="D59" s="16">
        <v>2500</v>
      </c>
      <c r="E59" s="16">
        <v>6</v>
      </c>
      <c r="F59" s="16">
        <v>0.4</v>
      </c>
      <c r="G59" s="17" t="s">
        <v>11</v>
      </c>
      <c r="H59" s="17" t="s">
        <v>15</v>
      </c>
      <c r="I59" s="17" t="s">
        <v>17</v>
      </c>
      <c r="J59" s="17" t="s">
        <v>21</v>
      </c>
      <c r="K59" s="17" t="s">
        <v>104</v>
      </c>
      <c r="L59" s="17">
        <v>6</v>
      </c>
      <c r="M59" s="17" t="s">
        <v>50</v>
      </c>
      <c r="N59" s="17" t="s">
        <v>100</v>
      </c>
      <c r="O59" s="17" t="s">
        <v>100</v>
      </c>
      <c r="P59" s="17" t="s">
        <v>56</v>
      </c>
      <c r="Q59" s="17" t="s">
        <v>15</v>
      </c>
      <c r="R59" s="17" t="s">
        <v>15</v>
      </c>
      <c r="S59" s="19"/>
      <c r="T59" s="19"/>
      <c r="U59" s="19"/>
      <c r="V59" s="19"/>
      <c r="W59" s="19"/>
      <c r="X59" s="19"/>
      <c r="Y59" s="19"/>
      <c r="Z59" s="4"/>
      <c r="AA59" s="4"/>
      <c r="AB59" s="4"/>
      <c r="AC59" s="4"/>
    </row>
    <row r="60" spans="2:29" ht="12.75">
      <c r="B60" t="str">
        <f t="shared" si="0"/>
        <v>250060,4IP31ДаANAlD/Yn-116&lt;1000СтандартСтандартZ-конвертер</v>
      </c>
      <c r="C60" s="16">
        <v>51001291</v>
      </c>
      <c r="D60" s="16">
        <v>2500</v>
      </c>
      <c r="E60" s="16">
        <v>6</v>
      </c>
      <c r="F60" s="16">
        <v>0.4</v>
      </c>
      <c r="G60" s="17" t="s">
        <v>11</v>
      </c>
      <c r="H60" s="17" t="s">
        <v>14</v>
      </c>
      <c r="I60" s="17" t="s">
        <v>17</v>
      </c>
      <c r="J60" s="17" t="s">
        <v>21</v>
      </c>
      <c r="K60" s="17" t="s">
        <v>104</v>
      </c>
      <c r="L60" s="17">
        <v>6</v>
      </c>
      <c r="M60" s="17" t="s">
        <v>50</v>
      </c>
      <c r="N60" s="17" t="s">
        <v>100</v>
      </c>
      <c r="O60" s="17" t="s">
        <v>100</v>
      </c>
      <c r="P60" s="17" t="s">
        <v>56</v>
      </c>
      <c r="Q60" s="17" t="s">
        <v>15</v>
      </c>
      <c r="R60" s="17" t="s">
        <v>15</v>
      </c>
      <c r="S60" s="19"/>
      <c r="T60" s="19"/>
      <c r="U60" s="19"/>
      <c r="V60" s="19"/>
      <c r="W60" s="19"/>
      <c r="X60" s="19"/>
      <c r="Y60" s="19"/>
      <c r="Z60" s="4"/>
      <c r="AA60" s="4"/>
      <c r="AB60" s="4"/>
      <c r="AC60" s="4"/>
    </row>
    <row r="61" spans="2:29" ht="12.75">
      <c r="B61" t="str">
        <f t="shared" si="0"/>
        <v>250060,4IP00НетAF40AlD/Yn-116&lt;1000СтандартСтандартZ-конвертер</v>
      </c>
      <c r="C61" s="16">
        <v>51001292</v>
      </c>
      <c r="D61" s="16">
        <v>2500</v>
      </c>
      <c r="E61" s="16">
        <v>6</v>
      </c>
      <c r="F61" s="16">
        <v>0.4</v>
      </c>
      <c r="G61" s="17" t="s">
        <v>10</v>
      </c>
      <c r="H61" s="17" t="s">
        <v>15</v>
      </c>
      <c r="I61" s="17" t="s">
        <v>18</v>
      </c>
      <c r="J61" s="17" t="s">
        <v>21</v>
      </c>
      <c r="K61" s="17" t="s">
        <v>104</v>
      </c>
      <c r="L61" s="17">
        <v>6</v>
      </c>
      <c r="M61" s="17" t="s">
        <v>50</v>
      </c>
      <c r="N61" s="17" t="s">
        <v>100</v>
      </c>
      <c r="O61" s="17" t="s">
        <v>100</v>
      </c>
      <c r="P61" s="17" t="s">
        <v>56</v>
      </c>
      <c r="Q61" s="17" t="s">
        <v>15</v>
      </c>
      <c r="R61" s="17" t="s">
        <v>15</v>
      </c>
      <c r="S61" s="19"/>
      <c r="T61" s="19"/>
      <c r="U61" s="19"/>
      <c r="V61" s="19"/>
      <c r="W61" s="19"/>
      <c r="X61" s="19"/>
      <c r="Y61" s="19"/>
      <c r="Z61" s="4"/>
      <c r="AA61" s="4"/>
      <c r="AB61" s="4"/>
      <c r="AC61" s="4"/>
    </row>
    <row r="62" spans="2:29" ht="12.75">
      <c r="B62" t="str">
        <f t="shared" si="0"/>
        <v>250060,4IP31НетAF40AlD/Yn-116&lt;1000СтандартСтандартZ-конвертер</v>
      </c>
      <c r="C62" s="16">
        <v>51001293</v>
      </c>
      <c r="D62" s="16">
        <v>2500</v>
      </c>
      <c r="E62" s="16">
        <v>6</v>
      </c>
      <c r="F62" s="16">
        <v>0.4</v>
      </c>
      <c r="G62" s="17" t="s">
        <v>11</v>
      </c>
      <c r="H62" s="17" t="s">
        <v>15</v>
      </c>
      <c r="I62" s="17" t="s">
        <v>18</v>
      </c>
      <c r="J62" s="17" t="s">
        <v>21</v>
      </c>
      <c r="K62" s="17" t="s">
        <v>104</v>
      </c>
      <c r="L62" s="17">
        <v>6</v>
      </c>
      <c r="M62" s="17" t="s">
        <v>50</v>
      </c>
      <c r="N62" s="17" t="s">
        <v>100</v>
      </c>
      <c r="O62" s="17" t="s">
        <v>100</v>
      </c>
      <c r="P62" s="17" t="s">
        <v>56</v>
      </c>
      <c r="Q62" s="17" t="s">
        <v>15</v>
      </c>
      <c r="R62" s="17" t="s">
        <v>15</v>
      </c>
      <c r="S62" s="19"/>
      <c r="T62" s="19"/>
      <c r="U62" s="19"/>
      <c r="V62" s="19"/>
      <c r="W62" s="19"/>
      <c r="X62" s="19"/>
      <c r="Y62" s="19"/>
      <c r="Z62" s="4"/>
      <c r="AA62" s="4"/>
      <c r="AB62" s="4"/>
      <c r="AC62" s="4"/>
    </row>
    <row r="63" spans="2:29" ht="12.75">
      <c r="B63" t="str">
        <f t="shared" si="0"/>
        <v>250060,4IP00ДаANAlD/Yn-116&lt;1000СтандартСтандартZ-конвертер</v>
      </c>
      <c r="C63" s="16">
        <v>51005117</v>
      </c>
      <c r="D63" s="16">
        <v>2500</v>
      </c>
      <c r="E63" s="16">
        <v>6</v>
      </c>
      <c r="F63" s="16">
        <v>0.4</v>
      </c>
      <c r="G63" s="17" t="s">
        <v>10</v>
      </c>
      <c r="H63" s="17" t="s">
        <v>14</v>
      </c>
      <c r="I63" s="17" t="s">
        <v>17</v>
      </c>
      <c r="J63" s="17" t="s">
        <v>21</v>
      </c>
      <c r="K63" s="17" t="s">
        <v>104</v>
      </c>
      <c r="L63" s="17">
        <v>6</v>
      </c>
      <c r="M63" s="17" t="s">
        <v>50</v>
      </c>
      <c r="N63" s="17" t="s">
        <v>100</v>
      </c>
      <c r="O63" s="17" t="s">
        <v>100</v>
      </c>
      <c r="P63" s="17" t="s">
        <v>56</v>
      </c>
      <c r="Q63" s="17" t="s">
        <v>15</v>
      </c>
      <c r="R63" s="17" t="s">
        <v>15</v>
      </c>
      <c r="S63" s="19"/>
      <c r="T63" s="19"/>
      <c r="U63" s="19"/>
      <c r="V63" s="19"/>
      <c r="W63" s="19"/>
      <c r="X63" s="19"/>
      <c r="Y63" s="19"/>
      <c r="Z63" s="4"/>
      <c r="AA63" s="4"/>
      <c r="AB63" s="4"/>
      <c r="AC63" s="4"/>
    </row>
    <row r="64" spans="2:29" ht="12.75">
      <c r="B64" t="str">
        <f t="shared" si="0"/>
        <v>250060,4IP00ДаAF40AlD/Yn-116&lt;1000СтандартСтандартZ-конвертер</v>
      </c>
      <c r="C64" s="16">
        <v>51005118</v>
      </c>
      <c r="D64" s="16">
        <v>2500</v>
      </c>
      <c r="E64" s="16">
        <v>6</v>
      </c>
      <c r="F64" s="16">
        <v>0.4</v>
      </c>
      <c r="G64" s="17" t="s">
        <v>10</v>
      </c>
      <c r="H64" s="17" t="s">
        <v>14</v>
      </c>
      <c r="I64" s="17" t="s">
        <v>18</v>
      </c>
      <c r="J64" s="17" t="s">
        <v>21</v>
      </c>
      <c r="K64" s="17" t="s">
        <v>104</v>
      </c>
      <c r="L64" s="17">
        <v>6</v>
      </c>
      <c r="M64" s="17" t="s">
        <v>50</v>
      </c>
      <c r="N64" s="17" t="s">
        <v>100</v>
      </c>
      <c r="O64" s="17" t="s">
        <v>100</v>
      </c>
      <c r="P64" s="17" t="s">
        <v>56</v>
      </c>
      <c r="Q64" s="17" t="s">
        <v>15</v>
      </c>
      <c r="R64" s="17" t="s">
        <v>15</v>
      </c>
      <c r="S64" s="19"/>
      <c r="T64" s="19"/>
      <c r="U64" s="19"/>
      <c r="V64" s="19"/>
      <c r="W64" s="19"/>
      <c r="X64" s="19"/>
      <c r="Y64" s="19"/>
      <c r="Z64" s="4"/>
      <c r="AA64" s="4"/>
      <c r="AB64" s="4"/>
      <c r="AC64" s="4"/>
    </row>
    <row r="65" spans="2:29" ht="12.75">
      <c r="B65" t="str">
        <f t="shared" si="0"/>
        <v>250060,4IP31ДаAF40AlD/Yn-116&lt;1000СтандартСтандартZ-конвертер</v>
      </c>
      <c r="C65" s="16">
        <v>51005119</v>
      </c>
      <c r="D65" s="16">
        <v>2500</v>
      </c>
      <c r="E65" s="16">
        <v>6</v>
      </c>
      <c r="F65" s="16">
        <v>0.4</v>
      </c>
      <c r="G65" s="17" t="s">
        <v>11</v>
      </c>
      <c r="H65" s="17" t="s">
        <v>14</v>
      </c>
      <c r="I65" s="17" t="s">
        <v>18</v>
      </c>
      <c r="J65" s="17" t="s">
        <v>21</v>
      </c>
      <c r="K65" s="17" t="s">
        <v>104</v>
      </c>
      <c r="L65" s="17">
        <v>6</v>
      </c>
      <c r="M65" s="17" t="s">
        <v>50</v>
      </c>
      <c r="N65" s="17" t="s">
        <v>100</v>
      </c>
      <c r="O65" s="17" t="s">
        <v>100</v>
      </c>
      <c r="P65" s="17" t="s">
        <v>56</v>
      </c>
      <c r="Q65" s="17" t="s">
        <v>15</v>
      </c>
      <c r="R65" s="17" t="s">
        <v>15</v>
      </c>
      <c r="S65" s="19"/>
      <c r="T65" s="19"/>
      <c r="U65" s="19"/>
      <c r="V65" s="19"/>
      <c r="W65" s="19"/>
      <c r="X65" s="19"/>
      <c r="Y65" s="19"/>
      <c r="Z65" s="4"/>
      <c r="AA65" s="4"/>
      <c r="AB65" s="4"/>
      <c r="AC65" s="4"/>
    </row>
    <row r="66" spans="2:29" ht="12.75">
      <c r="B66" t="str">
        <f t="shared" si="0"/>
        <v>315060,4IP00НетANAlD/Yn-116&lt;1000СтандартСтандартZ-конвертер</v>
      </c>
      <c r="C66" s="16">
        <v>50002341</v>
      </c>
      <c r="D66" s="16">
        <v>3150</v>
      </c>
      <c r="E66" s="16">
        <v>6</v>
      </c>
      <c r="F66" s="16">
        <v>0.4</v>
      </c>
      <c r="G66" s="17" t="s">
        <v>10</v>
      </c>
      <c r="H66" s="17" t="s">
        <v>15</v>
      </c>
      <c r="I66" s="17" t="s">
        <v>17</v>
      </c>
      <c r="J66" s="17" t="s">
        <v>21</v>
      </c>
      <c r="K66" s="17" t="s">
        <v>104</v>
      </c>
      <c r="L66" s="17">
        <v>6</v>
      </c>
      <c r="M66" s="17" t="s">
        <v>50</v>
      </c>
      <c r="N66" s="17" t="s">
        <v>100</v>
      </c>
      <c r="O66" s="17" t="s">
        <v>100</v>
      </c>
      <c r="P66" s="17" t="s">
        <v>56</v>
      </c>
      <c r="Q66" s="17" t="s">
        <v>15</v>
      </c>
      <c r="R66" s="17" t="s">
        <v>15</v>
      </c>
      <c r="S66" s="19"/>
      <c r="T66" s="19"/>
      <c r="U66" s="19"/>
      <c r="V66" s="19"/>
      <c r="W66" s="19"/>
      <c r="X66" s="19"/>
      <c r="Y66" s="19"/>
      <c r="Z66" s="4"/>
      <c r="AA66" s="4"/>
      <c r="AB66" s="4"/>
      <c r="AC66" s="4"/>
    </row>
    <row r="67" spans="2:29" ht="12.75">
      <c r="B67" t="str">
        <f aca="true" t="shared" si="1" ref="B67:B130">CONCATENATE(D67,E67,F67,G67,H67,I67,J67,K67,L67,M67,N67,O67,P67,)</f>
        <v>315060,4IP31НетANAlD/Yn-116&lt;1000СтандартСтандартZ-конвертер</v>
      </c>
      <c r="C67" s="16">
        <v>50002342</v>
      </c>
      <c r="D67" s="16">
        <v>3150</v>
      </c>
      <c r="E67" s="16">
        <v>6</v>
      </c>
      <c r="F67" s="16">
        <v>0.4</v>
      </c>
      <c r="G67" s="17" t="s">
        <v>11</v>
      </c>
      <c r="H67" s="17" t="s">
        <v>15</v>
      </c>
      <c r="I67" s="17" t="s">
        <v>17</v>
      </c>
      <c r="J67" s="17" t="s">
        <v>21</v>
      </c>
      <c r="K67" s="17" t="s">
        <v>104</v>
      </c>
      <c r="L67" s="17">
        <v>6</v>
      </c>
      <c r="M67" s="17" t="s">
        <v>50</v>
      </c>
      <c r="N67" s="17" t="s">
        <v>100</v>
      </c>
      <c r="O67" s="17" t="s">
        <v>100</v>
      </c>
      <c r="P67" s="17" t="s">
        <v>56</v>
      </c>
      <c r="Q67" s="17" t="s">
        <v>15</v>
      </c>
      <c r="R67" s="17" t="s">
        <v>15</v>
      </c>
      <c r="S67" s="19"/>
      <c r="T67" s="19"/>
      <c r="U67" s="19"/>
      <c r="V67" s="19"/>
      <c r="W67" s="19"/>
      <c r="X67" s="19"/>
      <c r="Y67" s="19"/>
      <c r="Z67" s="4"/>
      <c r="AA67" s="4"/>
      <c r="AB67" s="4"/>
      <c r="AC67" s="4"/>
    </row>
    <row r="68" spans="2:29" ht="12.75">
      <c r="B68" t="str">
        <f t="shared" si="1"/>
        <v>315060,4IP31ДаANAlD/Yn-116&lt;1000СтандартСтандартZ-конвертер</v>
      </c>
      <c r="C68" s="16">
        <v>50002343</v>
      </c>
      <c r="D68" s="16">
        <v>3150</v>
      </c>
      <c r="E68" s="16">
        <v>6</v>
      </c>
      <c r="F68" s="16">
        <v>0.4</v>
      </c>
      <c r="G68" s="17" t="s">
        <v>11</v>
      </c>
      <c r="H68" s="17" t="s">
        <v>14</v>
      </c>
      <c r="I68" s="17" t="s">
        <v>17</v>
      </c>
      <c r="J68" s="17" t="s">
        <v>21</v>
      </c>
      <c r="K68" s="17" t="s">
        <v>104</v>
      </c>
      <c r="L68" s="17">
        <v>6</v>
      </c>
      <c r="M68" s="17" t="s">
        <v>50</v>
      </c>
      <c r="N68" s="17" t="s">
        <v>100</v>
      </c>
      <c r="O68" s="17" t="s">
        <v>100</v>
      </c>
      <c r="P68" s="17" t="s">
        <v>56</v>
      </c>
      <c r="Q68" s="17" t="s">
        <v>15</v>
      </c>
      <c r="R68" s="17" t="s">
        <v>15</v>
      </c>
      <c r="S68" s="19"/>
      <c r="T68" s="19"/>
      <c r="U68" s="19"/>
      <c r="V68" s="19"/>
      <c r="W68" s="19"/>
      <c r="X68" s="19"/>
      <c r="Y68" s="19"/>
      <c r="Z68" s="4"/>
      <c r="AA68" s="4"/>
      <c r="AB68" s="4"/>
      <c r="AC68" s="4"/>
    </row>
    <row r="69" spans="2:29" ht="12.75">
      <c r="B69" t="str">
        <f t="shared" si="1"/>
        <v>315060,4IP00НетAF40AlD/Yn-116&lt;1000СтандартСтандартZ-конвертер</v>
      </c>
      <c r="C69" s="16">
        <v>50002344</v>
      </c>
      <c r="D69" s="16">
        <v>3150</v>
      </c>
      <c r="E69" s="16">
        <v>6</v>
      </c>
      <c r="F69" s="16">
        <v>0.4</v>
      </c>
      <c r="G69" s="17" t="s">
        <v>10</v>
      </c>
      <c r="H69" s="17" t="s">
        <v>15</v>
      </c>
      <c r="I69" s="17" t="s">
        <v>18</v>
      </c>
      <c r="J69" s="17" t="s">
        <v>21</v>
      </c>
      <c r="K69" s="17" t="s">
        <v>104</v>
      </c>
      <c r="L69" s="17">
        <v>6</v>
      </c>
      <c r="M69" s="17" t="s">
        <v>50</v>
      </c>
      <c r="N69" s="17" t="s">
        <v>100</v>
      </c>
      <c r="O69" s="17" t="s">
        <v>100</v>
      </c>
      <c r="P69" s="17" t="s">
        <v>56</v>
      </c>
      <c r="Q69" s="17" t="s">
        <v>15</v>
      </c>
      <c r="R69" s="17" t="s">
        <v>15</v>
      </c>
      <c r="S69" s="19"/>
      <c r="T69" s="19"/>
      <c r="U69" s="19"/>
      <c r="V69" s="19"/>
      <c r="W69" s="19"/>
      <c r="X69" s="19"/>
      <c r="Y69" s="19"/>
      <c r="Z69" s="4"/>
      <c r="AA69" s="4"/>
      <c r="AB69" s="4"/>
      <c r="AC69" s="4"/>
    </row>
    <row r="70" spans="2:29" ht="12.75">
      <c r="B70" t="str">
        <f t="shared" si="1"/>
        <v>315060,4IP31НетAF40AlD/Yn-116&lt;1000СтандартСтандартZ-конвертер</v>
      </c>
      <c r="C70" s="16">
        <v>50002345</v>
      </c>
      <c r="D70" s="16">
        <v>3150</v>
      </c>
      <c r="E70" s="16">
        <v>6</v>
      </c>
      <c r="F70" s="16">
        <v>0.4</v>
      </c>
      <c r="G70" s="17" t="s">
        <v>11</v>
      </c>
      <c r="H70" s="17" t="s">
        <v>15</v>
      </c>
      <c r="I70" s="17" t="s">
        <v>18</v>
      </c>
      <c r="J70" s="17" t="s">
        <v>21</v>
      </c>
      <c r="K70" s="17" t="s">
        <v>104</v>
      </c>
      <c r="L70" s="17">
        <v>6</v>
      </c>
      <c r="M70" s="17" t="s">
        <v>50</v>
      </c>
      <c r="N70" s="17" t="s">
        <v>100</v>
      </c>
      <c r="O70" s="17" t="s">
        <v>100</v>
      </c>
      <c r="P70" s="17" t="s">
        <v>56</v>
      </c>
      <c r="Q70" s="17" t="s">
        <v>15</v>
      </c>
      <c r="R70" s="17" t="s">
        <v>15</v>
      </c>
      <c r="S70" s="19"/>
      <c r="T70" s="19"/>
      <c r="U70" s="19"/>
      <c r="V70" s="19"/>
      <c r="W70" s="19"/>
      <c r="X70" s="19"/>
      <c r="Y70" s="19"/>
      <c r="Z70" s="4"/>
      <c r="AA70" s="4"/>
      <c r="AB70" s="4"/>
      <c r="AC70" s="4"/>
    </row>
    <row r="71" spans="2:29" ht="12.75">
      <c r="B71" t="str">
        <f t="shared" si="1"/>
        <v>315060,4IP00ДаANAlD/Yn-116&lt;1000СтандартСтандартZ-конвертер</v>
      </c>
      <c r="C71" s="16">
        <v>50002346</v>
      </c>
      <c r="D71" s="16">
        <v>3150</v>
      </c>
      <c r="E71" s="16">
        <v>6</v>
      </c>
      <c r="F71" s="16">
        <v>0.4</v>
      </c>
      <c r="G71" s="17" t="s">
        <v>10</v>
      </c>
      <c r="H71" s="17" t="s">
        <v>14</v>
      </c>
      <c r="I71" s="17" t="s">
        <v>17</v>
      </c>
      <c r="J71" s="17" t="s">
        <v>21</v>
      </c>
      <c r="K71" s="17" t="s">
        <v>104</v>
      </c>
      <c r="L71" s="17">
        <v>6</v>
      </c>
      <c r="M71" s="17" t="s">
        <v>50</v>
      </c>
      <c r="N71" s="17" t="s">
        <v>100</v>
      </c>
      <c r="O71" s="17" t="s">
        <v>100</v>
      </c>
      <c r="P71" s="17" t="s">
        <v>56</v>
      </c>
      <c r="Q71" s="17" t="s">
        <v>15</v>
      </c>
      <c r="R71" s="17" t="s">
        <v>15</v>
      </c>
      <c r="S71" s="19"/>
      <c r="T71" s="19"/>
      <c r="U71" s="19"/>
      <c r="V71" s="19"/>
      <c r="W71" s="19"/>
      <c r="X71" s="19"/>
      <c r="Y71" s="19"/>
      <c r="Z71" s="4"/>
      <c r="AA71" s="4"/>
      <c r="AB71" s="4"/>
      <c r="AC71" s="4"/>
    </row>
    <row r="72" spans="2:29" ht="12.75">
      <c r="B72" t="str">
        <f t="shared" si="1"/>
        <v>315060,4IP00ДаAF40AlD/Yn-116&lt;1000СтандартСтандартZ-конвертер</v>
      </c>
      <c r="C72" s="16">
        <v>50002347</v>
      </c>
      <c r="D72" s="16">
        <v>3150</v>
      </c>
      <c r="E72" s="16">
        <v>6</v>
      </c>
      <c r="F72" s="16">
        <v>0.4</v>
      </c>
      <c r="G72" s="17" t="s">
        <v>10</v>
      </c>
      <c r="H72" s="17" t="s">
        <v>14</v>
      </c>
      <c r="I72" s="17" t="s">
        <v>18</v>
      </c>
      <c r="J72" s="17" t="s">
        <v>21</v>
      </c>
      <c r="K72" s="17" t="s">
        <v>104</v>
      </c>
      <c r="L72" s="17">
        <v>6</v>
      </c>
      <c r="M72" s="17" t="s">
        <v>50</v>
      </c>
      <c r="N72" s="17" t="s">
        <v>100</v>
      </c>
      <c r="O72" s="17" t="s">
        <v>100</v>
      </c>
      <c r="P72" s="17" t="s">
        <v>56</v>
      </c>
      <c r="Q72" s="17" t="s">
        <v>15</v>
      </c>
      <c r="R72" s="17" t="s">
        <v>15</v>
      </c>
      <c r="S72" s="19"/>
      <c r="T72" s="19"/>
      <c r="U72" s="19"/>
      <c r="V72" s="19"/>
      <c r="W72" s="19"/>
      <c r="X72" s="19"/>
      <c r="Y72" s="19"/>
      <c r="Z72" s="4"/>
      <c r="AA72" s="4"/>
      <c r="AB72" s="4"/>
      <c r="AC72" s="4"/>
    </row>
    <row r="73" spans="2:29" ht="12.75">
      <c r="B73" t="str">
        <f t="shared" si="1"/>
        <v>315060,4IP31ДаAF40AlD/Yn-116&lt;1000СтандартСтандартZ-конвертер</v>
      </c>
      <c r="C73" s="16">
        <v>50002348</v>
      </c>
      <c r="D73" s="16">
        <v>3150</v>
      </c>
      <c r="E73" s="16">
        <v>6</v>
      </c>
      <c r="F73" s="16">
        <v>0.4</v>
      </c>
      <c r="G73" s="17" t="s">
        <v>11</v>
      </c>
      <c r="H73" s="17" t="s">
        <v>14</v>
      </c>
      <c r="I73" s="17" t="s">
        <v>18</v>
      </c>
      <c r="J73" s="17" t="s">
        <v>21</v>
      </c>
      <c r="K73" s="17" t="s">
        <v>104</v>
      </c>
      <c r="L73" s="17">
        <v>6</v>
      </c>
      <c r="M73" s="17" t="s">
        <v>50</v>
      </c>
      <c r="N73" s="17" t="s">
        <v>100</v>
      </c>
      <c r="O73" s="17" t="s">
        <v>100</v>
      </c>
      <c r="P73" s="17" t="s">
        <v>56</v>
      </c>
      <c r="Q73" s="17" t="s">
        <v>15</v>
      </c>
      <c r="R73" s="17" t="s">
        <v>15</v>
      </c>
      <c r="S73" s="19"/>
      <c r="T73" s="19"/>
      <c r="U73" s="19"/>
      <c r="V73" s="19"/>
      <c r="W73" s="19"/>
      <c r="X73" s="19"/>
      <c r="Y73" s="19"/>
      <c r="Z73" s="4"/>
      <c r="AA73" s="4"/>
      <c r="AB73" s="4"/>
      <c r="AC73" s="4"/>
    </row>
    <row r="74" spans="2:29" ht="12.75">
      <c r="B74" t="str">
        <f t="shared" si="1"/>
        <v>100100,4IP00НетANAlD/Yn-116&lt;1000СтандартСтандартZ-конвертер</v>
      </c>
      <c r="C74" s="16">
        <v>50002329</v>
      </c>
      <c r="D74" s="16">
        <v>100</v>
      </c>
      <c r="E74" s="16">
        <v>10</v>
      </c>
      <c r="F74" s="16">
        <v>0.4</v>
      </c>
      <c r="G74" s="17" t="s">
        <v>10</v>
      </c>
      <c r="H74" s="17" t="s">
        <v>15</v>
      </c>
      <c r="I74" s="17" t="s">
        <v>17</v>
      </c>
      <c r="J74" s="17" t="s">
        <v>21</v>
      </c>
      <c r="K74" s="17" t="s">
        <v>104</v>
      </c>
      <c r="L74" s="17">
        <v>6</v>
      </c>
      <c r="M74" s="17" t="s">
        <v>50</v>
      </c>
      <c r="N74" s="17" t="s">
        <v>100</v>
      </c>
      <c r="O74" s="17" t="s">
        <v>100</v>
      </c>
      <c r="P74" s="17" t="s">
        <v>56</v>
      </c>
      <c r="Q74" s="17" t="s">
        <v>15</v>
      </c>
      <c r="R74" s="17" t="s">
        <v>15</v>
      </c>
      <c r="S74" s="19"/>
      <c r="T74" s="19"/>
      <c r="U74" s="19"/>
      <c r="V74" s="19"/>
      <c r="W74" s="19"/>
      <c r="X74" s="19"/>
      <c r="Y74" s="19"/>
      <c r="Z74" s="4"/>
      <c r="AA74" s="4"/>
      <c r="AB74" s="4"/>
      <c r="AC74" s="4"/>
    </row>
    <row r="75" spans="2:29" ht="12.75">
      <c r="B75" t="str">
        <f t="shared" si="1"/>
        <v>100100,4IP31НетANAlD/Yn-116&lt;1000СтандартСтандартZ-конвертер</v>
      </c>
      <c r="C75" s="16">
        <v>50002330</v>
      </c>
      <c r="D75" s="16">
        <v>100</v>
      </c>
      <c r="E75" s="16">
        <v>10</v>
      </c>
      <c r="F75" s="16">
        <v>0.4</v>
      </c>
      <c r="G75" s="17" t="s">
        <v>11</v>
      </c>
      <c r="H75" s="17" t="s">
        <v>15</v>
      </c>
      <c r="I75" s="17" t="s">
        <v>17</v>
      </c>
      <c r="J75" s="17" t="s">
        <v>21</v>
      </c>
      <c r="K75" s="17" t="s">
        <v>104</v>
      </c>
      <c r="L75" s="17">
        <v>6</v>
      </c>
      <c r="M75" s="17" t="s">
        <v>50</v>
      </c>
      <c r="N75" s="17" t="s">
        <v>100</v>
      </c>
      <c r="O75" s="17" t="s">
        <v>100</v>
      </c>
      <c r="P75" s="17" t="s">
        <v>56</v>
      </c>
      <c r="Q75" s="17" t="s">
        <v>15</v>
      </c>
      <c r="R75" s="17" t="s">
        <v>15</v>
      </c>
      <c r="S75" s="19"/>
      <c r="T75" s="19"/>
      <c r="U75" s="19"/>
      <c r="V75" s="19"/>
      <c r="W75" s="19"/>
      <c r="X75" s="19"/>
      <c r="Y75" s="19"/>
      <c r="Z75" s="4"/>
      <c r="AA75" s="4"/>
      <c r="AB75" s="4"/>
      <c r="AC75" s="4"/>
    </row>
    <row r="76" spans="2:29" ht="12.75">
      <c r="B76" t="str">
        <f t="shared" si="1"/>
        <v>100100,4IP31ДаANAlD/Yn-116&lt;1000СтандартСтандартZ-конвертер</v>
      </c>
      <c r="C76" s="16">
        <v>50002331</v>
      </c>
      <c r="D76" s="16">
        <v>100</v>
      </c>
      <c r="E76" s="16">
        <v>10</v>
      </c>
      <c r="F76" s="16">
        <v>0.4</v>
      </c>
      <c r="G76" s="17" t="s">
        <v>11</v>
      </c>
      <c r="H76" s="17" t="s">
        <v>14</v>
      </c>
      <c r="I76" s="17" t="s">
        <v>17</v>
      </c>
      <c r="J76" s="17" t="s">
        <v>21</v>
      </c>
      <c r="K76" s="17" t="s">
        <v>104</v>
      </c>
      <c r="L76" s="17">
        <v>6</v>
      </c>
      <c r="M76" s="17" t="s">
        <v>50</v>
      </c>
      <c r="N76" s="17" t="s">
        <v>100</v>
      </c>
      <c r="O76" s="17" t="s">
        <v>100</v>
      </c>
      <c r="P76" s="17" t="s">
        <v>56</v>
      </c>
      <c r="Q76" s="17" t="s">
        <v>15</v>
      </c>
      <c r="R76" s="17" t="s">
        <v>15</v>
      </c>
      <c r="S76" s="19"/>
      <c r="T76" s="19"/>
      <c r="U76" s="19"/>
      <c r="V76" s="19"/>
      <c r="W76" s="19"/>
      <c r="X76" s="19"/>
      <c r="Y76" s="19"/>
      <c r="Z76" s="4"/>
      <c r="AA76" s="4"/>
      <c r="AB76" s="4"/>
      <c r="AC76" s="4"/>
    </row>
    <row r="77" spans="2:29" ht="12.75">
      <c r="B77" t="str">
        <f t="shared" si="1"/>
        <v>100100,4IP00ДаANAlD/Yn-116&lt;1000СтандартСтандартZ-конвертер</v>
      </c>
      <c r="C77" s="16">
        <v>50002332</v>
      </c>
      <c r="D77" s="16">
        <v>100</v>
      </c>
      <c r="E77" s="16">
        <v>10</v>
      </c>
      <c r="F77" s="16">
        <v>0.4</v>
      </c>
      <c r="G77" s="17" t="s">
        <v>10</v>
      </c>
      <c r="H77" s="17" t="s">
        <v>14</v>
      </c>
      <c r="I77" s="17" t="s">
        <v>17</v>
      </c>
      <c r="J77" s="17" t="s">
        <v>21</v>
      </c>
      <c r="K77" s="17" t="s">
        <v>104</v>
      </c>
      <c r="L77" s="17">
        <v>6</v>
      </c>
      <c r="M77" s="17" t="s">
        <v>50</v>
      </c>
      <c r="N77" s="17" t="s">
        <v>100</v>
      </c>
      <c r="O77" s="17" t="s">
        <v>100</v>
      </c>
      <c r="P77" s="17" t="s">
        <v>56</v>
      </c>
      <c r="Q77" s="17" t="s">
        <v>15</v>
      </c>
      <c r="R77" s="17" t="s">
        <v>15</v>
      </c>
      <c r="S77" s="19"/>
      <c r="T77" s="19"/>
      <c r="U77" s="19"/>
      <c r="V77" s="19"/>
      <c r="W77" s="19"/>
      <c r="X77" s="19"/>
      <c r="Y77" s="19"/>
      <c r="Z77" s="4"/>
      <c r="AA77" s="4"/>
      <c r="AB77" s="4"/>
      <c r="AC77" s="4"/>
    </row>
    <row r="78" spans="2:29" ht="12.75">
      <c r="B78" t="str">
        <f t="shared" si="1"/>
        <v>160100,4IP00НетANAlD/Yn-116&lt;1000СтандартСтандартZ-конвертер</v>
      </c>
      <c r="C78" s="16">
        <v>50002337</v>
      </c>
      <c r="D78" s="16">
        <v>160</v>
      </c>
      <c r="E78" s="16">
        <v>10</v>
      </c>
      <c r="F78" s="16">
        <v>0.4</v>
      </c>
      <c r="G78" s="17" t="s">
        <v>10</v>
      </c>
      <c r="H78" s="17" t="s">
        <v>15</v>
      </c>
      <c r="I78" s="17" t="s">
        <v>17</v>
      </c>
      <c r="J78" s="17" t="s">
        <v>21</v>
      </c>
      <c r="K78" s="17" t="s">
        <v>104</v>
      </c>
      <c r="L78" s="17">
        <v>6</v>
      </c>
      <c r="M78" s="17" t="s">
        <v>50</v>
      </c>
      <c r="N78" s="17" t="s">
        <v>100</v>
      </c>
      <c r="O78" s="17" t="s">
        <v>100</v>
      </c>
      <c r="P78" s="17" t="s">
        <v>56</v>
      </c>
      <c r="Q78" s="17" t="s">
        <v>15</v>
      </c>
      <c r="R78" s="17" t="s">
        <v>15</v>
      </c>
      <c r="S78" s="19"/>
      <c r="T78" s="19"/>
      <c r="U78" s="19"/>
      <c r="V78" s="19"/>
      <c r="W78" s="19"/>
      <c r="X78" s="19"/>
      <c r="Y78" s="19"/>
      <c r="Z78" s="4"/>
      <c r="AA78" s="4"/>
      <c r="AB78" s="4"/>
      <c r="AC78" s="4"/>
    </row>
    <row r="79" spans="2:29" ht="12.75">
      <c r="B79" t="str">
        <f t="shared" si="1"/>
        <v>160100,4IP31НетANAlD/Yn-116&lt;1000СтандартСтандартZ-конвертер</v>
      </c>
      <c r="C79" s="16">
        <v>50002338</v>
      </c>
      <c r="D79" s="16">
        <v>160</v>
      </c>
      <c r="E79" s="16">
        <v>10</v>
      </c>
      <c r="F79" s="16">
        <v>0.4</v>
      </c>
      <c r="G79" s="17" t="s">
        <v>11</v>
      </c>
      <c r="H79" s="17" t="s">
        <v>15</v>
      </c>
      <c r="I79" s="17" t="s">
        <v>17</v>
      </c>
      <c r="J79" s="17" t="s">
        <v>21</v>
      </c>
      <c r="K79" s="17" t="s">
        <v>104</v>
      </c>
      <c r="L79" s="17">
        <v>6</v>
      </c>
      <c r="M79" s="17" t="s">
        <v>50</v>
      </c>
      <c r="N79" s="17" t="s">
        <v>100</v>
      </c>
      <c r="O79" s="17" t="s">
        <v>100</v>
      </c>
      <c r="P79" s="17" t="s">
        <v>56</v>
      </c>
      <c r="Q79" s="17" t="s">
        <v>15</v>
      </c>
      <c r="R79" s="17" t="s">
        <v>15</v>
      </c>
      <c r="S79" s="19"/>
      <c r="T79" s="19"/>
      <c r="U79" s="19"/>
      <c r="V79" s="19"/>
      <c r="W79" s="19"/>
      <c r="X79" s="19"/>
      <c r="Y79" s="19"/>
      <c r="Z79" s="4"/>
      <c r="AA79" s="4"/>
      <c r="AB79" s="4"/>
      <c r="AC79" s="4"/>
    </row>
    <row r="80" spans="2:29" ht="12.75">
      <c r="B80" t="str">
        <f t="shared" si="1"/>
        <v>160100,4IP31ДаANAlD/Yn-116&lt;1000СтандартСтандартZ-конвертер</v>
      </c>
      <c r="C80" s="16">
        <v>50002339</v>
      </c>
      <c r="D80" s="16">
        <v>160</v>
      </c>
      <c r="E80" s="16">
        <v>10</v>
      </c>
      <c r="F80" s="16">
        <v>0.4</v>
      </c>
      <c r="G80" s="17" t="s">
        <v>11</v>
      </c>
      <c r="H80" s="17" t="s">
        <v>14</v>
      </c>
      <c r="I80" s="17" t="s">
        <v>17</v>
      </c>
      <c r="J80" s="17" t="s">
        <v>21</v>
      </c>
      <c r="K80" s="17" t="s">
        <v>104</v>
      </c>
      <c r="L80" s="17">
        <v>6</v>
      </c>
      <c r="M80" s="17" t="s">
        <v>50</v>
      </c>
      <c r="N80" s="17" t="s">
        <v>100</v>
      </c>
      <c r="O80" s="17" t="s">
        <v>100</v>
      </c>
      <c r="P80" s="17" t="s">
        <v>56</v>
      </c>
      <c r="Q80" s="17" t="s">
        <v>15</v>
      </c>
      <c r="R80" s="17" t="s">
        <v>15</v>
      </c>
      <c r="S80" s="19"/>
      <c r="T80" s="19"/>
      <c r="U80" s="19"/>
      <c r="V80" s="19"/>
      <c r="W80" s="19"/>
      <c r="X80" s="19"/>
      <c r="Y80" s="19"/>
      <c r="Z80" s="4"/>
      <c r="AA80" s="4"/>
      <c r="AB80" s="4"/>
      <c r="AC80" s="4"/>
    </row>
    <row r="81" spans="2:29" ht="12.75">
      <c r="B81" t="str">
        <f t="shared" si="1"/>
        <v>160100,4IP31ДаANAlD/Yn-116&lt;1000СтандартСтандартZ-конвертер</v>
      </c>
      <c r="C81" s="16">
        <v>50002340</v>
      </c>
      <c r="D81" s="16">
        <v>160</v>
      </c>
      <c r="E81" s="16">
        <v>10</v>
      </c>
      <c r="F81" s="16">
        <v>0.4</v>
      </c>
      <c r="G81" s="17" t="s">
        <v>11</v>
      </c>
      <c r="H81" s="17" t="s">
        <v>14</v>
      </c>
      <c r="I81" s="17" t="s">
        <v>17</v>
      </c>
      <c r="J81" s="17" t="s">
        <v>21</v>
      </c>
      <c r="K81" s="17" t="s">
        <v>104</v>
      </c>
      <c r="L81" s="17">
        <v>6</v>
      </c>
      <c r="M81" s="17" t="s">
        <v>50</v>
      </c>
      <c r="N81" s="17" t="s">
        <v>100</v>
      </c>
      <c r="O81" s="17" t="s">
        <v>100</v>
      </c>
      <c r="P81" s="17" t="s">
        <v>56</v>
      </c>
      <c r="Q81" s="17" t="s">
        <v>15</v>
      </c>
      <c r="R81" s="17" t="s">
        <v>15</v>
      </c>
      <c r="S81" s="19"/>
      <c r="T81" s="19"/>
      <c r="U81" s="19"/>
      <c r="V81" s="19"/>
      <c r="W81" s="19"/>
      <c r="X81" s="19"/>
      <c r="Y81" s="19"/>
      <c r="Z81" s="4"/>
      <c r="AA81" s="4"/>
      <c r="AB81" s="4"/>
      <c r="AC81" s="4"/>
    </row>
    <row r="82" spans="2:29" ht="12.75">
      <c r="B82" t="str">
        <f t="shared" si="1"/>
        <v>250100,4IP00НетANAlD/Yn-116&lt;1000СтандартСтандартZ-конвертер</v>
      </c>
      <c r="C82" s="17" t="s">
        <v>33</v>
      </c>
      <c r="D82" s="16">
        <v>250</v>
      </c>
      <c r="E82" s="16">
        <v>10</v>
      </c>
      <c r="F82" s="16">
        <v>0.4</v>
      </c>
      <c r="G82" s="17" t="s">
        <v>10</v>
      </c>
      <c r="H82" s="17" t="s">
        <v>15</v>
      </c>
      <c r="I82" s="17" t="s">
        <v>17</v>
      </c>
      <c r="J82" s="17" t="s">
        <v>21</v>
      </c>
      <c r="K82" s="17" t="s">
        <v>104</v>
      </c>
      <c r="L82" s="17">
        <v>6</v>
      </c>
      <c r="M82" s="17" t="s">
        <v>50</v>
      </c>
      <c r="N82" s="17" t="s">
        <v>100</v>
      </c>
      <c r="O82" s="17" t="s">
        <v>100</v>
      </c>
      <c r="P82" s="17" t="s">
        <v>56</v>
      </c>
      <c r="Q82" s="17" t="s">
        <v>15</v>
      </c>
      <c r="R82" s="17" t="s">
        <v>15</v>
      </c>
      <c r="S82" s="19"/>
      <c r="T82" s="19"/>
      <c r="U82" s="19"/>
      <c r="V82" s="19"/>
      <c r="W82" s="19"/>
      <c r="X82" s="19"/>
      <c r="Y82" s="19"/>
      <c r="Z82" s="4"/>
      <c r="AA82" s="4"/>
      <c r="AB82" s="4"/>
      <c r="AC82" s="4"/>
    </row>
    <row r="83" spans="2:29" ht="12.75">
      <c r="B83" t="str">
        <f t="shared" si="1"/>
        <v>250100,4IP31НетANAlD/Yn-116&lt;1000СтандартСтандартZ-конвертер</v>
      </c>
      <c r="C83" s="17" t="s">
        <v>34</v>
      </c>
      <c r="D83" s="16">
        <v>250</v>
      </c>
      <c r="E83" s="16">
        <v>10</v>
      </c>
      <c r="F83" s="16">
        <v>0.4</v>
      </c>
      <c r="G83" s="17" t="s">
        <v>11</v>
      </c>
      <c r="H83" s="17" t="s">
        <v>15</v>
      </c>
      <c r="I83" s="17" t="s">
        <v>17</v>
      </c>
      <c r="J83" s="17" t="s">
        <v>21</v>
      </c>
      <c r="K83" s="17" t="s">
        <v>104</v>
      </c>
      <c r="L83" s="17">
        <v>6</v>
      </c>
      <c r="M83" s="17" t="s">
        <v>50</v>
      </c>
      <c r="N83" s="17" t="s">
        <v>100</v>
      </c>
      <c r="O83" s="17" t="s">
        <v>100</v>
      </c>
      <c r="P83" s="17" t="s">
        <v>56</v>
      </c>
      <c r="Q83" s="17" t="s">
        <v>15</v>
      </c>
      <c r="R83" s="17" t="s">
        <v>15</v>
      </c>
      <c r="S83" s="19"/>
      <c r="T83" s="19"/>
      <c r="U83" s="19"/>
      <c r="V83" s="19"/>
      <c r="W83" s="19"/>
      <c r="X83" s="19"/>
      <c r="Y83" s="19"/>
      <c r="Z83" s="4"/>
      <c r="AA83" s="4"/>
      <c r="AB83" s="4"/>
      <c r="AC83" s="4"/>
    </row>
    <row r="84" spans="2:29" ht="12.75">
      <c r="B84" t="str">
        <f t="shared" si="1"/>
        <v>250100,4IP31ДаANAlD/Yn-116&lt;1000СтандартСтандартZ-конвертер</v>
      </c>
      <c r="C84" s="17" t="s">
        <v>35</v>
      </c>
      <c r="D84" s="16">
        <v>250</v>
      </c>
      <c r="E84" s="16">
        <v>10</v>
      </c>
      <c r="F84" s="16">
        <v>0.4</v>
      </c>
      <c r="G84" s="17" t="s">
        <v>11</v>
      </c>
      <c r="H84" s="17" t="s">
        <v>14</v>
      </c>
      <c r="I84" s="17" t="s">
        <v>17</v>
      </c>
      <c r="J84" s="17" t="s">
        <v>21</v>
      </c>
      <c r="K84" s="17" t="s">
        <v>104</v>
      </c>
      <c r="L84" s="17">
        <v>6</v>
      </c>
      <c r="M84" s="17" t="s">
        <v>50</v>
      </c>
      <c r="N84" s="17" t="s">
        <v>100</v>
      </c>
      <c r="O84" s="17" t="s">
        <v>100</v>
      </c>
      <c r="P84" s="17" t="s">
        <v>56</v>
      </c>
      <c r="Q84" s="17" t="s">
        <v>15</v>
      </c>
      <c r="R84" s="17" t="s">
        <v>15</v>
      </c>
      <c r="S84" s="19"/>
      <c r="T84" s="19"/>
      <c r="U84" s="19"/>
      <c r="V84" s="19"/>
      <c r="W84" s="19"/>
      <c r="X84" s="19"/>
      <c r="Y84" s="19"/>
      <c r="Z84" s="4"/>
      <c r="AA84" s="4"/>
      <c r="AB84" s="4"/>
      <c r="AC84" s="4"/>
    </row>
    <row r="85" spans="2:29" ht="12.75">
      <c r="B85" t="str">
        <f t="shared" si="1"/>
        <v>250100,4IP00ДаANAlD/Yn-116&lt;1000СтандартСтандартZ-конвертер</v>
      </c>
      <c r="C85" s="16">
        <v>51005120</v>
      </c>
      <c r="D85" s="16">
        <v>250</v>
      </c>
      <c r="E85" s="16">
        <v>10</v>
      </c>
      <c r="F85" s="16">
        <v>0.4</v>
      </c>
      <c r="G85" s="17" t="s">
        <v>10</v>
      </c>
      <c r="H85" s="17" t="s">
        <v>14</v>
      </c>
      <c r="I85" s="17" t="s">
        <v>17</v>
      </c>
      <c r="J85" s="17" t="s">
        <v>21</v>
      </c>
      <c r="K85" s="17" t="s">
        <v>104</v>
      </c>
      <c r="L85" s="17">
        <v>6</v>
      </c>
      <c r="M85" s="17" t="s">
        <v>50</v>
      </c>
      <c r="N85" s="17" t="s">
        <v>100</v>
      </c>
      <c r="O85" s="17" t="s">
        <v>100</v>
      </c>
      <c r="P85" s="17" t="s">
        <v>56</v>
      </c>
      <c r="Q85" s="17" t="s">
        <v>15</v>
      </c>
      <c r="R85" s="17" t="s">
        <v>15</v>
      </c>
      <c r="S85" s="19"/>
      <c r="T85" s="19"/>
      <c r="U85" s="19"/>
      <c r="V85" s="19"/>
      <c r="W85" s="19"/>
      <c r="X85" s="19"/>
      <c r="Y85" s="19"/>
      <c r="Z85" s="4"/>
      <c r="AA85" s="4"/>
      <c r="AB85" s="4"/>
      <c r="AC85" s="4"/>
    </row>
    <row r="86" spans="2:29" ht="12.75">
      <c r="B86" t="str">
        <f t="shared" si="1"/>
        <v>400100,4IP00НетANAlD/Yn-116&lt;1000СтандартСтандартZ-конвертер</v>
      </c>
      <c r="C86" s="17" t="s">
        <v>36</v>
      </c>
      <c r="D86" s="16">
        <v>400</v>
      </c>
      <c r="E86" s="16">
        <v>10</v>
      </c>
      <c r="F86" s="16">
        <v>0.4</v>
      </c>
      <c r="G86" s="17" t="s">
        <v>10</v>
      </c>
      <c r="H86" s="17" t="s">
        <v>15</v>
      </c>
      <c r="I86" s="17" t="s">
        <v>17</v>
      </c>
      <c r="J86" s="17" t="s">
        <v>21</v>
      </c>
      <c r="K86" s="17" t="s">
        <v>104</v>
      </c>
      <c r="L86" s="17">
        <v>6</v>
      </c>
      <c r="M86" s="17" t="s">
        <v>50</v>
      </c>
      <c r="N86" s="17" t="s">
        <v>100</v>
      </c>
      <c r="O86" s="17" t="s">
        <v>100</v>
      </c>
      <c r="P86" s="17" t="s">
        <v>56</v>
      </c>
      <c r="Q86" s="17" t="s">
        <v>15</v>
      </c>
      <c r="R86" s="17" t="s">
        <v>15</v>
      </c>
      <c r="S86" s="19"/>
      <c r="T86" s="19"/>
      <c r="U86" s="19"/>
      <c r="V86" s="19"/>
      <c r="W86" s="19"/>
      <c r="X86" s="19"/>
      <c r="Y86" s="19"/>
      <c r="Z86" s="4"/>
      <c r="AA86" s="4"/>
      <c r="AB86" s="4"/>
      <c r="AC86" s="4"/>
    </row>
    <row r="87" spans="2:29" ht="12.75">
      <c r="B87" t="str">
        <f t="shared" si="1"/>
        <v>400100,4IP31НетANAlD/Yn-116&lt;1000СтандартСтандартZ-конвертер</v>
      </c>
      <c r="C87" s="17" t="s">
        <v>37</v>
      </c>
      <c r="D87" s="16">
        <v>400</v>
      </c>
      <c r="E87" s="16">
        <v>10</v>
      </c>
      <c r="F87" s="16">
        <v>0.4</v>
      </c>
      <c r="G87" s="17" t="s">
        <v>11</v>
      </c>
      <c r="H87" s="17" t="s">
        <v>15</v>
      </c>
      <c r="I87" s="17" t="s">
        <v>17</v>
      </c>
      <c r="J87" s="17" t="s">
        <v>21</v>
      </c>
      <c r="K87" s="17" t="s">
        <v>104</v>
      </c>
      <c r="L87" s="17">
        <v>6</v>
      </c>
      <c r="M87" s="17" t="s">
        <v>50</v>
      </c>
      <c r="N87" s="17" t="s">
        <v>100</v>
      </c>
      <c r="O87" s="17" t="s">
        <v>100</v>
      </c>
      <c r="P87" s="17" t="s">
        <v>56</v>
      </c>
      <c r="Q87" s="17" t="s">
        <v>15</v>
      </c>
      <c r="R87" s="17" t="s">
        <v>15</v>
      </c>
      <c r="S87" s="19"/>
      <c r="T87" s="19"/>
      <c r="U87" s="19"/>
      <c r="V87" s="19"/>
      <c r="W87" s="19"/>
      <c r="X87" s="19"/>
      <c r="Y87" s="19"/>
      <c r="Z87" s="4"/>
      <c r="AA87" s="4"/>
      <c r="AB87" s="4"/>
      <c r="AC87" s="4"/>
    </row>
    <row r="88" spans="2:29" ht="12.75">
      <c r="B88" t="str">
        <f t="shared" si="1"/>
        <v>400100,4IP31ДаANAlD/Yn-116&lt;1000СтандартСтандартZ-конвертер</v>
      </c>
      <c r="C88" s="17" t="s">
        <v>38</v>
      </c>
      <c r="D88" s="16">
        <v>400</v>
      </c>
      <c r="E88" s="16">
        <v>10</v>
      </c>
      <c r="F88" s="16">
        <v>0.4</v>
      </c>
      <c r="G88" s="17" t="s">
        <v>11</v>
      </c>
      <c r="H88" s="17" t="s">
        <v>14</v>
      </c>
      <c r="I88" s="17" t="s">
        <v>17</v>
      </c>
      <c r="J88" s="17" t="s">
        <v>21</v>
      </c>
      <c r="K88" s="17" t="s">
        <v>104</v>
      </c>
      <c r="L88" s="17">
        <v>6</v>
      </c>
      <c r="M88" s="17" t="s">
        <v>50</v>
      </c>
      <c r="N88" s="17" t="s">
        <v>100</v>
      </c>
      <c r="O88" s="17" t="s">
        <v>100</v>
      </c>
      <c r="P88" s="17" t="s">
        <v>56</v>
      </c>
      <c r="Q88" s="17" t="s">
        <v>15</v>
      </c>
      <c r="R88" s="17" t="s">
        <v>15</v>
      </c>
      <c r="S88" s="19"/>
      <c r="T88" s="19"/>
      <c r="U88" s="19"/>
      <c r="V88" s="19"/>
      <c r="W88" s="19"/>
      <c r="X88" s="19"/>
      <c r="Y88" s="19"/>
      <c r="Z88" s="4"/>
      <c r="AA88" s="4"/>
      <c r="AB88" s="4"/>
      <c r="AC88" s="4"/>
    </row>
    <row r="89" spans="2:29" ht="12.75">
      <c r="B89" t="str">
        <f t="shared" si="1"/>
        <v>400100,4IP00ДаANAlD/Yn-116&lt;1000СтандартСтандартZ-конвертер</v>
      </c>
      <c r="C89" s="16">
        <v>51005121</v>
      </c>
      <c r="D89" s="16">
        <v>400</v>
      </c>
      <c r="E89" s="16">
        <v>10</v>
      </c>
      <c r="F89" s="16">
        <v>0.4</v>
      </c>
      <c r="G89" s="17" t="s">
        <v>10</v>
      </c>
      <c r="H89" s="17" t="s">
        <v>14</v>
      </c>
      <c r="I89" s="17" t="s">
        <v>17</v>
      </c>
      <c r="J89" s="17" t="s">
        <v>21</v>
      </c>
      <c r="K89" s="17" t="s">
        <v>104</v>
      </c>
      <c r="L89" s="17">
        <v>6</v>
      </c>
      <c r="M89" s="17" t="s">
        <v>50</v>
      </c>
      <c r="N89" s="17" t="s">
        <v>100</v>
      </c>
      <c r="O89" s="17" t="s">
        <v>100</v>
      </c>
      <c r="P89" s="17" t="s">
        <v>56</v>
      </c>
      <c r="Q89" s="17" t="s">
        <v>15</v>
      </c>
      <c r="R89" s="17" t="s">
        <v>15</v>
      </c>
      <c r="S89" s="19"/>
      <c r="T89" s="19"/>
      <c r="U89" s="19"/>
      <c r="V89" s="19"/>
      <c r="W89" s="19"/>
      <c r="X89" s="19"/>
      <c r="Y89" s="19"/>
      <c r="Z89" s="4"/>
      <c r="AA89" s="4"/>
      <c r="AB89" s="4"/>
      <c r="AC89" s="4"/>
    </row>
    <row r="90" spans="2:29" ht="12.75">
      <c r="B90" t="str">
        <f t="shared" si="1"/>
        <v>630100,4IP00НетANAlD/Yn-116&lt;1000СтандартСтандартZ-конвертер</v>
      </c>
      <c r="C90" s="17" t="s">
        <v>39</v>
      </c>
      <c r="D90" s="16">
        <v>630</v>
      </c>
      <c r="E90" s="16">
        <v>10</v>
      </c>
      <c r="F90" s="16">
        <v>0.4</v>
      </c>
      <c r="G90" s="17" t="s">
        <v>10</v>
      </c>
      <c r="H90" s="17" t="s">
        <v>15</v>
      </c>
      <c r="I90" s="17" t="s">
        <v>17</v>
      </c>
      <c r="J90" s="17" t="s">
        <v>21</v>
      </c>
      <c r="K90" s="17" t="s">
        <v>104</v>
      </c>
      <c r="L90" s="17">
        <v>6</v>
      </c>
      <c r="M90" s="17" t="s">
        <v>50</v>
      </c>
      <c r="N90" s="17" t="s">
        <v>100</v>
      </c>
      <c r="O90" s="17" t="s">
        <v>100</v>
      </c>
      <c r="P90" s="17" t="s">
        <v>56</v>
      </c>
      <c r="Q90" s="17" t="s">
        <v>15</v>
      </c>
      <c r="R90" s="17" t="s">
        <v>15</v>
      </c>
      <c r="S90" s="19"/>
      <c r="T90" s="19"/>
      <c r="U90" s="19"/>
      <c r="V90" s="19"/>
      <c r="W90" s="19"/>
      <c r="X90" s="19"/>
      <c r="Y90" s="19"/>
      <c r="Z90" s="4"/>
      <c r="AA90" s="4"/>
      <c r="AB90" s="4"/>
      <c r="AC90" s="4"/>
    </row>
    <row r="91" spans="2:29" ht="12.75">
      <c r="B91" t="str">
        <f t="shared" si="1"/>
        <v>630100,4IP31НетANAlD/Yn-116&lt;1000СтандартСтандартZ-конвертер</v>
      </c>
      <c r="C91" s="17" t="s">
        <v>40</v>
      </c>
      <c r="D91" s="16">
        <v>630</v>
      </c>
      <c r="E91" s="16">
        <v>10</v>
      </c>
      <c r="F91" s="16">
        <v>0.4</v>
      </c>
      <c r="G91" s="17" t="s">
        <v>11</v>
      </c>
      <c r="H91" s="17" t="s">
        <v>15</v>
      </c>
      <c r="I91" s="17" t="s">
        <v>17</v>
      </c>
      <c r="J91" s="17" t="s">
        <v>21</v>
      </c>
      <c r="K91" s="17" t="s">
        <v>104</v>
      </c>
      <c r="L91" s="17">
        <v>6</v>
      </c>
      <c r="M91" s="17" t="s">
        <v>50</v>
      </c>
      <c r="N91" s="17" t="s">
        <v>100</v>
      </c>
      <c r="O91" s="17" t="s">
        <v>100</v>
      </c>
      <c r="P91" s="17" t="s">
        <v>56</v>
      </c>
      <c r="Q91" s="17" t="s">
        <v>15</v>
      </c>
      <c r="R91" s="17" t="s">
        <v>15</v>
      </c>
      <c r="S91" s="19"/>
      <c r="T91" s="19"/>
      <c r="U91" s="19"/>
      <c r="V91" s="19"/>
      <c r="W91" s="19"/>
      <c r="X91" s="19"/>
      <c r="Y91" s="19"/>
      <c r="Z91" s="4"/>
      <c r="AA91" s="4"/>
      <c r="AB91" s="4"/>
      <c r="AC91" s="4"/>
    </row>
    <row r="92" spans="2:29" ht="12.75">
      <c r="B92" t="str">
        <f t="shared" si="1"/>
        <v>630100,4IP31ДаANAlD/Yn-116&lt;1000СтандартСтандартZ-конвертер</v>
      </c>
      <c r="C92" s="17" t="s">
        <v>41</v>
      </c>
      <c r="D92" s="16">
        <v>630</v>
      </c>
      <c r="E92" s="16">
        <v>10</v>
      </c>
      <c r="F92" s="16">
        <v>0.4</v>
      </c>
      <c r="G92" s="17" t="s">
        <v>11</v>
      </c>
      <c r="H92" s="17" t="s">
        <v>14</v>
      </c>
      <c r="I92" s="17" t="s">
        <v>17</v>
      </c>
      <c r="J92" s="17" t="s">
        <v>21</v>
      </c>
      <c r="K92" s="17" t="s">
        <v>104</v>
      </c>
      <c r="L92" s="17">
        <v>6</v>
      </c>
      <c r="M92" s="17" t="s">
        <v>50</v>
      </c>
      <c r="N92" s="17" t="s">
        <v>100</v>
      </c>
      <c r="O92" s="17" t="s">
        <v>100</v>
      </c>
      <c r="P92" s="17" t="s">
        <v>56</v>
      </c>
      <c r="Q92" s="17" t="s">
        <v>15</v>
      </c>
      <c r="R92" s="17" t="s">
        <v>15</v>
      </c>
      <c r="S92" s="19"/>
      <c r="T92" s="19"/>
      <c r="U92" s="19"/>
      <c r="V92" s="19"/>
      <c r="W92" s="19"/>
      <c r="X92" s="19"/>
      <c r="Y92" s="19"/>
      <c r="Z92" s="4"/>
      <c r="AA92" s="4"/>
      <c r="AB92" s="4"/>
      <c r="AC92" s="4"/>
    </row>
    <row r="93" spans="2:29" ht="12.75">
      <c r="B93" t="str">
        <f t="shared" si="1"/>
        <v>630100,4IP00НетAF40AlD/Yn-116&lt;1000СтандартСтандартZ-конвертер</v>
      </c>
      <c r="C93" s="16">
        <v>51000360</v>
      </c>
      <c r="D93" s="16">
        <v>630</v>
      </c>
      <c r="E93" s="16">
        <v>10</v>
      </c>
      <c r="F93" s="16">
        <v>0.4</v>
      </c>
      <c r="G93" s="17" t="s">
        <v>10</v>
      </c>
      <c r="H93" s="17" t="s">
        <v>15</v>
      </c>
      <c r="I93" s="17" t="s">
        <v>18</v>
      </c>
      <c r="J93" s="17" t="s">
        <v>21</v>
      </c>
      <c r="K93" s="17" t="s">
        <v>104</v>
      </c>
      <c r="L93" s="17">
        <v>6</v>
      </c>
      <c r="M93" s="17" t="s">
        <v>50</v>
      </c>
      <c r="N93" s="17" t="s">
        <v>100</v>
      </c>
      <c r="O93" s="17" t="s">
        <v>100</v>
      </c>
      <c r="P93" s="17" t="s">
        <v>56</v>
      </c>
      <c r="Q93" s="17" t="s">
        <v>15</v>
      </c>
      <c r="R93" s="17" t="s">
        <v>15</v>
      </c>
      <c r="S93" s="19"/>
      <c r="T93" s="19"/>
      <c r="U93" s="19"/>
      <c r="V93" s="19"/>
      <c r="W93" s="19"/>
      <c r="X93" s="19"/>
      <c r="Y93" s="19"/>
      <c r="Z93" s="4"/>
      <c r="AA93" s="4"/>
      <c r="AB93" s="4"/>
      <c r="AC93" s="4"/>
    </row>
    <row r="94" spans="2:29" ht="12.75">
      <c r="B94" t="str">
        <f t="shared" si="1"/>
        <v>630100,4IP31НетAF40AlD/Yn-116&lt;1000СтандартСтандартZ-конвертер</v>
      </c>
      <c r="C94" s="16">
        <v>51000361</v>
      </c>
      <c r="D94" s="16">
        <v>630</v>
      </c>
      <c r="E94" s="16">
        <v>10</v>
      </c>
      <c r="F94" s="16">
        <v>0.4</v>
      </c>
      <c r="G94" s="17" t="s">
        <v>11</v>
      </c>
      <c r="H94" s="17" t="s">
        <v>15</v>
      </c>
      <c r="I94" s="17" t="s">
        <v>18</v>
      </c>
      <c r="J94" s="17" t="s">
        <v>21</v>
      </c>
      <c r="K94" s="17" t="s">
        <v>104</v>
      </c>
      <c r="L94" s="17">
        <v>6</v>
      </c>
      <c r="M94" s="17" t="s">
        <v>50</v>
      </c>
      <c r="N94" s="17" t="s">
        <v>100</v>
      </c>
      <c r="O94" s="17" t="s">
        <v>100</v>
      </c>
      <c r="P94" s="17" t="s">
        <v>56</v>
      </c>
      <c r="Q94" s="17" t="s">
        <v>15</v>
      </c>
      <c r="R94" s="17" t="s">
        <v>15</v>
      </c>
      <c r="S94" s="19"/>
      <c r="T94" s="19"/>
      <c r="U94" s="19"/>
      <c r="V94" s="19"/>
      <c r="W94" s="19"/>
      <c r="X94" s="19"/>
      <c r="Y94" s="19"/>
      <c r="Z94" s="4"/>
      <c r="AA94" s="4"/>
      <c r="AB94" s="4"/>
      <c r="AC94" s="4"/>
    </row>
    <row r="95" spans="2:29" ht="12.75">
      <c r="B95" t="str">
        <f t="shared" si="1"/>
        <v>630100,4IP00ДаANAlD/Yn-116&lt;1000СтандартСтандартZ-конвертер</v>
      </c>
      <c r="C95" s="16">
        <v>51005122</v>
      </c>
      <c r="D95" s="16">
        <v>630</v>
      </c>
      <c r="E95" s="16">
        <v>10</v>
      </c>
      <c r="F95" s="16">
        <v>0.4</v>
      </c>
      <c r="G95" s="17" t="s">
        <v>10</v>
      </c>
      <c r="H95" s="17" t="s">
        <v>14</v>
      </c>
      <c r="I95" s="17" t="s">
        <v>17</v>
      </c>
      <c r="J95" s="17" t="s">
        <v>21</v>
      </c>
      <c r="K95" s="17" t="s">
        <v>104</v>
      </c>
      <c r="L95" s="17">
        <v>6</v>
      </c>
      <c r="M95" s="17" t="s">
        <v>50</v>
      </c>
      <c r="N95" s="17" t="s">
        <v>100</v>
      </c>
      <c r="O95" s="17" t="s">
        <v>100</v>
      </c>
      <c r="P95" s="17" t="s">
        <v>56</v>
      </c>
      <c r="Q95" s="17" t="s">
        <v>15</v>
      </c>
      <c r="R95" s="17" t="s">
        <v>15</v>
      </c>
      <c r="S95" s="19"/>
      <c r="T95" s="19"/>
      <c r="U95" s="19"/>
      <c r="V95" s="19"/>
      <c r="W95" s="19"/>
      <c r="X95" s="19"/>
      <c r="Y95" s="19"/>
      <c r="Z95" s="4"/>
      <c r="AA95" s="4"/>
      <c r="AB95" s="4"/>
      <c r="AC95" s="4"/>
    </row>
    <row r="96" spans="2:29" ht="12.75">
      <c r="B96" t="str">
        <f t="shared" si="1"/>
        <v>630100,4IP00ДаAF40AlD/Yn-116&lt;1000СтандартСтандартZ-конвертер</v>
      </c>
      <c r="C96" s="16">
        <v>51005123</v>
      </c>
      <c r="D96" s="16">
        <v>630</v>
      </c>
      <c r="E96" s="16">
        <v>10</v>
      </c>
      <c r="F96" s="16">
        <v>0.4</v>
      </c>
      <c r="G96" s="17" t="s">
        <v>10</v>
      </c>
      <c r="H96" s="17" t="s">
        <v>14</v>
      </c>
      <c r="I96" s="17" t="s">
        <v>18</v>
      </c>
      <c r="J96" s="17" t="s">
        <v>21</v>
      </c>
      <c r="K96" s="17" t="s">
        <v>104</v>
      </c>
      <c r="L96" s="17">
        <v>6</v>
      </c>
      <c r="M96" s="17" t="s">
        <v>50</v>
      </c>
      <c r="N96" s="17" t="s">
        <v>100</v>
      </c>
      <c r="O96" s="17" t="s">
        <v>100</v>
      </c>
      <c r="P96" s="17" t="s">
        <v>56</v>
      </c>
      <c r="Q96" s="17" t="s">
        <v>15</v>
      </c>
      <c r="R96" s="17" t="s">
        <v>15</v>
      </c>
      <c r="S96" s="19"/>
      <c r="T96" s="19"/>
      <c r="U96" s="19"/>
      <c r="V96" s="19"/>
      <c r="W96" s="19"/>
      <c r="X96" s="19"/>
      <c r="Y96" s="19"/>
      <c r="Z96" s="4"/>
      <c r="AA96" s="4"/>
      <c r="AB96" s="4"/>
      <c r="AC96" s="4"/>
    </row>
    <row r="97" spans="2:29" ht="12.75">
      <c r="B97" t="str">
        <f t="shared" si="1"/>
        <v>630100,4IP31ДаAF40AlD/Yn-116&lt;1000СтандартСтандартZ-конвертер</v>
      </c>
      <c r="C97" s="16">
        <v>51005124</v>
      </c>
      <c r="D97" s="16">
        <v>630</v>
      </c>
      <c r="E97" s="16">
        <v>10</v>
      </c>
      <c r="F97" s="16">
        <v>0.4</v>
      </c>
      <c r="G97" s="17" t="s">
        <v>11</v>
      </c>
      <c r="H97" s="17" t="s">
        <v>14</v>
      </c>
      <c r="I97" s="17" t="s">
        <v>18</v>
      </c>
      <c r="J97" s="17" t="s">
        <v>21</v>
      </c>
      <c r="K97" s="17" t="s">
        <v>104</v>
      </c>
      <c r="L97" s="17">
        <v>6</v>
      </c>
      <c r="M97" s="17" t="s">
        <v>50</v>
      </c>
      <c r="N97" s="17" t="s">
        <v>100</v>
      </c>
      <c r="O97" s="17" t="s">
        <v>100</v>
      </c>
      <c r="P97" s="17" t="s">
        <v>56</v>
      </c>
      <c r="Q97" s="17" t="s">
        <v>15</v>
      </c>
      <c r="R97" s="17" t="s">
        <v>15</v>
      </c>
      <c r="S97" s="19"/>
      <c r="T97" s="19"/>
      <c r="U97" s="19"/>
      <c r="V97" s="19"/>
      <c r="W97" s="19"/>
      <c r="X97" s="19"/>
      <c r="Y97" s="19"/>
      <c r="Z97" s="4"/>
      <c r="AA97" s="4"/>
      <c r="AB97" s="4"/>
      <c r="AC97" s="4"/>
    </row>
    <row r="98" spans="2:29" ht="12.75">
      <c r="B98" t="str">
        <f t="shared" si="1"/>
        <v>1000100,4IP00НетANAlD/Yn-116&lt;1000СтандартСтандартZ-конвертер</v>
      </c>
      <c r="C98" s="16">
        <v>51000367</v>
      </c>
      <c r="D98" s="16">
        <v>1000</v>
      </c>
      <c r="E98" s="16">
        <v>10</v>
      </c>
      <c r="F98" s="16">
        <v>0.4</v>
      </c>
      <c r="G98" s="17" t="s">
        <v>10</v>
      </c>
      <c r="H98" s="17" t="s">
        <v>15</v>
      </c>
      <c r="I98" s="17" t="s">
        <v>17</v>
      </c>
      <c r="J98" s="17" t="s">
        <v>21</v>
      </c>
      <c r="K98" s="17" t="s">
        <v>104</v>
      </c>
      <c r="L98" s="17">
        <v>6</v>
      </c>
      <c r="M98" s="17" t="s">
        <v>50</v>
      </c>
      <c r="N98" s="17" t="s">
        <v>100</v>
      </c>
      <c r="O98" s="17" t="s">
        <v>100</v>
      </c>
      <c r="P98" s="17" t="s">
        <v>56</v>
      </c>
      <c r="Q98" s="17" t="s">
        <v>15</v>
      </c>
      <c r="R98" s="17" t="s">
        <v>15</v>
      </c>
      <c r="S98" s="19"/>
      <c r="T98" s="19"/>
      <c r="U98" s="19"/>
      <c r="V98" s="19"/>
      <c r="W98" s="19"/>
      <c r="X98" s="19"/>
      <c r="Y98" s="19"/>
      <c r="Z98" s="4"/>
      <c r="AA98" s="4"/>
      <c r="AB98" s="4"/>
      <c r="AC98" s="4"/>
    </row>
    <row r="99" spans="2:29" ht="12.75">
      <c r="B99" t="str">
        <f t="shared" si="1"/>
        <v>1000100,4IP31НетANAlD/Yn-116&lt;1000СтандартСтандартZ-конвертер</v>
      </c>
      <c r="C99" s="16">
        <v>51000368</v>
      </c>
      <c r="D99" s="16">
        <v>1000</v>
      </c>
      <c r="E99" s="16">
        <v>10</v>
      </c>
      <c r="F99" s="16">
        <v>0.4</v>
      </c>
      <c r="G99" s="17" t="s">
        <v>11</v>
      </c>
      <c r="H99" s="17" t="s">
        <v>15</v>
      </c>
      <c r="I99" s="17" t="s">
        <v>17</v>
      </c>
      <c r="J99" s="17" t="s">
        <v>21</v>
      </c>
      <c r="K99" s="17" t="s">
        <v>104</v>
      </c>
      <c r="L99" s="17">
        <v>6</v>
      </c>
      <c r="M99" s="17" t="s">
        <v>50</v>
      </c>
      <c r="N99" s="17" t="s">
        <v>100</v>
      </c>
      <c r="O99" s="17" t="s">
        <v>100</v>
      </c>
      <c r="P99" s="17" t="s">
        <v>56</v>
      </c>
      <c r="Q99" s="17" t="s">
        <v>15</v>
      </c>
      <c r="R99" s="17" t="s">
        <v>15</v>
      </c>
      <c r="S99" s="19"/>
      <c r="T99" s="19"/>
      <c r="U99" s="19"/>
      <c r="V99" s="19"/>
      <c r="W99" s="19"/>
      <c r="X99" s="19"/>
      <c r="Y99" s="19"/>
      <c r="Z99" s="4"/>
      <c r="AA99" s="4"/>
      <c r="AB99" s="4"/>
      <c r="AC99" s="4"/>
    </row>
    <row r="100" spans="2:29" ht="12.75">
      <c r="B100" t="str">
        <f t="shared" si="1"/>
        <v>1000100,4IP31ДаANAlD/Yn-116&lt;1000СтандартСтандартZ-конвертер</v>
      </c>
      <c r="C100" s="16">
        <v>51000369</v>
      </c>
      <c r="D100" s="16">
        <v>1000</v>
      </c>
      <c r="E100" s="16">
        <v>10</v>
      </c>
      <c r="F100" s="16">
        <v>0.4</v>
      </c>
      <c r="G100" s="17" t="s">
        <v>11</v>
      </c>
      <c r="H100" s="17" t="s">
        <v>14</v>
      </c>
      <c r="I100" s="17" t="s">
        <v>17</v>
      </c>
      <c r="J100" s="17" t="s">
        <v>21</v>
      </c>
      <c r="K100" s="17" t="s">
        <v>104</v>
      </c>
      <c r="L100" s="17">
        <v>6</v>
      </c>
      <c r="M100" s="17" t="s">
        <v>50</v>
      </c>
      <c r="N100" s="17" t="s">
        <v>100</v>
      </c>
      <c r="O100" s="17" t="s">
        <v>100</v>
      </c>
      <c r="P100" s="17" t="s">
        <v>56</v>
      </c>
      <c r="Q100" s="17" t="s">
        <v>15</v>
      </c>
      <c r="R100" s="17" t="s">
        <v>15</v>
      </c>
      <c r="S100" s="19"/>
      <c r="T100" s="19"/>
      <c r="U100" s="19"/>
      <c r="V100" s="19"/>
      <c r="W100" s="19"/>
      <c r="X100" s="19"/>
      <c r="Y100" s="19"/>
      <c r="Z100" s="4"/>
      <c r="AA100" s="4"/>
      <c r="AB100" s="4"/>
      <c r="AC100" s="4"/>
    </row>
    <row r="101" spans="2:29" ht="12.75">
      <c r="B101" t="str">
        <f t="shared" si="1"/>
        <v>1000100,4IP00НетAF40AlD/Yn-116&lt;1000СтандартСтандартZ-конвертер</v>
      </c>
      <c r="C101" s="16">
        <v>51000370</v>
      </c>
      <c r="D101" s="16">
        <v>1000</v>
      </c>
      <c r="E101" s="16">
        <v>10</v>
      </c>
      <c r="F101" s="16">
        <v>0.4</v>
      </c>
      <c r="G101" s="17" t="s">
        <v>10</v>
      </c>
      <c r="H101" s="17" t="s">
        <v>15</v>
      </c>
      <c r="I101" s="17" t="s">
        <v>18</v>
      </c>
      <c r="J101" s="17" t="s">
        <v>21</v>
      </c>
      <c r="K101" s="17" t="s">
        <v>104</v>
      </c>
      <c r="L101" s="17">
        <v>6</v>
      </c>
      <c r="M101" s="17" t="s">
        <v>50</v>
      </c>
      <c r="N101" s="17" t="s">
        <v>100</v>
      </c>
      <c r="O101" s="17" t="s">
        <v>100</v>
      </c>
      <c r="P101" s="17" t="s">
        <v>56</v>
      </c>
      <c r="Q101" s="17" t="s">
        <v>15</v>
      </c>
      <c r="R101" s="17" t="s">
        <v>15</v>
      </c>
      <c r="S101" s="19"/>
      <c r="T101" s="19"/>
      <c r="U101" s="19"/>
      <c r="V101" s="19"/>
      <c r="W101" s="19"/>
      <c r="X101" s="19"/>
      <c r="Y101" s="19"/>
      <c r="Z101" s="4"/>
      <c r="AA101" s="4"/>
      <c r="AB101" s="4"/>
      <c r="AC101" s="4"/>
    </row>
    <row r="102" spans="2:29" ht="12.75">
      <c r="B102" t="str">
        <f t="shared" si="1"/>
        <v>1000100,4IP31НетAF40AlD/Yn-116&lt;1000СтандартСтандартZ-конвертер</v>
      </c>
      <c r="C102" s="16">
        <v>51000371</v>
      </c>
      <c r="D102" s="16">
        <v>1000</v>
      </c>
      <c r="E102" s="16">
        <v>10</v>
      </c>
      <c r="F102" s="16">
        <v>0.4</v>
      </c>
      <c r="G102" s="17" t="s">
        <v>11</v>
      </c>
      <c r="H102" s="17" t="s">
        <v>15</v>
      </c>
      <c r="I102" s="17" t="s">
        <v>18</v>
      </c>
      <c r="J102" s="17" t="s">
        <v>21</v>
      </c>
      <c r="K102" s="17" t="s">
        <v>104</v>
      </c>
      <c r="L102" s="17">
        <v>6</v>
      </c>
      <c r="M102" s="17" t="s">
        <v>50</v>
      </c>
      <c r="N102" s="17" t="s">
        <v>100</v>
      </c>
      <c r="O102" s="17" t="s">
        <v>100</v>
      </c>
      <c r="P102" s="17" t="s">
        <v>56</v>
      </c>
      <c r="Q102" s="17" t="s">
        <v>15</v>
      </c>
      <c r="R102" s="17" t="s">
        <v>15</v>
      </c>
      <c r="S102" s="19"/>
      <c r="T102" s="19"/>
      <c r="U102" s="19"/>
      <c r="V102" s="19"/>
      <c r="W102" s="19"/>
      <c r="X102" s="19"/>
      <c r="Y102" s="19"/>
      <c r="Z102" s="4"/>
      <c r="AA102" s="4"/>
      <c r="AB102" s="4"/>
      <c r="AC102" s="4"/>
    </row>
    <row r="103" spans="2:29" ht="12.75">
      <c r="B103" t="str">
        <f t="shared" si="1"/>
        <v>1000100,4IP00ДаANAlD/Yn-116&lt;1000СтандартСтандартZ-конвертер</v>
      </c>
      <c r="C103" s="16">
        <v>51005125</v>
      </c>
      <c r="D103" s="16">
        <v>1000</v>
      </c>
      <c r="E103" s="16">
        <v>10</v>
      </c>
      <c r="F103" s="16">
        <v>0.4</v>
      </c>
      <c r="G103" s="17" t="s">
        <v>10</v>
      </c>
      <c r="H103" s="17" t="s">
        <v>14</v>
      </c>
      <c r="I103" s="17" t="s">
        <v>17</v>
      </c>
      <c r="J103" s="17" t="s">
        <v>21</v>
      </c>
      <c r="K103" s="17" t="s">
        <v>104</v>
      </c>
      <c r="L103" s="17">
        <v>6</v>
      </c>
      <c r="M103" s="17" t="s">
        <v>50</v>
      </c>
      <c r="N103" s="17" t="s">
        <v>100</v>
      </c>
      <c r="O103" s="17" t="s">
        <v>100</v>
      </c>
      <c r="P103" s="17" t="s">
        <v>56</v>
      </c>
      <c r="Q103" s="17" t="s">
        <v>15</v>
      </c>
      <c r="R103" s="17" t="s">
        <v>15</v>
      </c>
      <c r="S103" s="19"/>
      <c r="T103" s="19"/>
      <c r="U103" s="19"/>
      <c r="V103" s="19"/>
      <c r="W103" s="19"/>
      <c r="X103" s="19"/>
      <c r="Y103" s="19"/>
      <c r="Z103" s="4"/>
      <c r="AA103" s="4"/>
      <c r="AB103" s="4"/>
      <c r="AC103" s="4"/>
    </row>
    <row r="104" spans="2:29" ht="12.75">
      <c r="B104" t="str">
        <f t="shared" si="1"/>
        <v>1000100,4IP00ДаAF40AlD/Yn-116&lt;1000СтандартСтандартZ-конвертер</v>
      </c>
      <c r="C104" s="16">
        <v>51005126</v>
      </c>
      <c r="D104" s="16">
        <v>1000</v>
      </c>
      <c r="E104" s="16">
        <v>10</v>
      </c>
      <c r="F104" s="16">
        <v>0.4</v>
      </c>
      <c r="G104" s="17" t="s">
        <v>10</v>
      </c>
      <c r="H104" s="17" t="s">
        <v>14</v>
      </c>
      <c r="I104" s="17" t="s">
        <v>18</v>
      </c>
      <c r="J104" s="17" t="s">
        <v>21</v>
      </c>
      <c r="K104" s="17" t="s">
        <v>104</v>
      </c>
      <c r="L104" s="17">
        <v>6</v>
      </c>
      <c r="M104" s="17" t="s">
        <v>50</v>
      </c>
      <c r="N104" s="17" t="s">
        <v>100</v>
      </c>
      <c r="O104" s="17" t="s">
        <v>100</v>
      </c>
      <c r="P104" s="17" t="s">
        <v>56</v>
      </c>
      <c r="Q104" s="17" t="s">
        <v>15</v>
      </c>
      <c r="R104" s="17" t="s">
        <v>15</v>
      </c>
      <c r="S104" s="19"/>
      <c r="T104" s="19"/>
      <c r="U104" s="19"/>
      <c r="V104" s="19"/>
      <c r="W104" s="19"/>
      <c r="X104" s="19"/>
      <c r="Y104" s="19"/>
      <c r="Z104" s="4"/>
      <c r="AA104" s="4"/>
      <c r="AB104" s="4"/>
      <c r="AC104" s="4"/>
    </row>
    <row r="105" spans="2:29" ht="12.75">
      <c r="B105" t="str">
        <f t="shared" si="1"/>
        <v>1000100,4IP31ДаAF40AlD/Yn-116&lt;1000СтандартСтандартZ-конвертер</v>
      </c>
      <c r="C105" s="16">
        <v>51005127</v>
      </c>
      <c r="D105" s="16">
        <v>1000</v>
      </c>
      <c r="E105" s="16">
        <v>10</v>
      </c>
      <c r="F105" s="16">
        <v>0.4</v>
      </c>
      <c r="G105" s="17" t="s">
        <v>11</v>
      </c>
      <c r="H105" s="17" t="s">
        <v>14</v>
      </c>
      <c r="I105" s="17" t="s">
        <v>18</v>
      </c>
      <c r="J105" s="17" t="s">
        <v>21</v>
      </c>
      <c r="K105" s="17" t="s">
        <v>104</v>
      </c>
      <c r="L105" s="17">
        <v>6</v>
      </c>
      <c r="M105" s="17" t="s">
        <v>50</v>
      </c>
      <c r="N105" s="17" t="s">
        <v>100</v>
      </c>
      <c r="O105" s="17" t="s">
        <v>100</v>
      </c>
      <c r="P105" s="17" t="s">
        <v>56</v>
      </c>
      <c r="Q105" s="17" t="s">
        <v>15</v>
      </c>
      <c r="R105" s="17" t="s">
        <v>15</v>
      </c>
      <c r="S105" s="19"/>
      <c r="T105" s="19"/>
      <c r="U105" s="19"/>
      <c r="V105" s="19"/>
      <c r="W105" s="19"/>
      <c r="X105" s="19"/>
      <c r="Y105" s="19"/>
      <c r="Z105" s="4"/>
      <c r="AA105" s="4"/>
      <c r="AB105" s="4"/>
      <c r="AC105" s="4"/>
    </row>
    <row r="106" spans="2:29" ht="12.75">
      <c r="B106" t="str">
        <f t="shared" si="1"/>
        <v>1250100,4IP00НетANAlD/Yn-116&lt;1000СтандартСтандартZ-конвертер</v>
      </c>
      <c r="C106" s="16">
        <v>51000377</v>
      </c>
      <c r="D106" s="16">
        <v>1250</v>
      </c>
      <c r="E106" s="16">
        <v>10</v>
      </c>
      <c r="F106" s="16">
        <v>0.4</v>
      </c>
      <c r="G106" s="17" t="s">
        <v>10</v>
      </c>
      <c r="H106" s="17" t="s">
        <v>15</v>
      </c>
      <c r="I106" s="17" t="s">
        <v>17</v>
      </c>
      <c r="J106" s="17" t="s">
        <v>21</v>
      </c>
      <c r="K106" s="17" t="s">
        <v>104</v>
      </c>
      <c r="L106" s="17">
        <v>6</v>
      </c>
      <c r="M106" s="17" t="s">
        <v>50</v>
      </c>
      <c r="N106" s="17" t="s">
        <v>100</v>
      </c>
      <c r="O106" s="17" t="s">
        <v>100</v>
      </c>
      <c r="P106" s="17" t="s">
        <v>56</v>
      </c>
      <c r="Q106" s="17" t="s">
        <v>15</v>
      </c>
      <c r="R106" s="17" t="s">
        <v>15</v>
      </c>
      <c r="S106" s="19"/>
      <c r="T106" s="19"/>
      <c r="U106" s="19"/>
      <c r="V106" s="19"/>
      <c r="W106" s="19"/>
      <c r="X106" s="19"/>
      <c r="Y106" s="19"/>
      <c r="Z106" s="4"/>
      <c r="AA106" s="4"/>
      <c r="AB106" s="4"/>
      <c r="AC106" s="4"/>
    </row>
    <row r="107" spans="2:29" ht="12.75">
      <c r="B107" t="str">
        <f t="shared" si="1"/>
        <v>1250100,4IP31НетANAlD/Yn-116&lt;1000СтандартСтандартZ-конвертер</v>
      </c>
      <c r="C107" s="16">
        <v>51000378</v>
      </c>
      <c r="D107" s="16">
        <v>1250</v>
      </c>
      <c r="E107" s="16">
        <v>10</v>
      </c>
      <c r="F107" s="16">
        <v>0.4</v>
      </c>
      <c r="G107" s="17" t="s">
        <v>11</v>
      </c>
      <c r="H107" s="17" t="s">
        <v>15</v>
      </c>
      <c r="I107" s="17" t="s">
        <v>17</v>
      </c>
      <c r="J107" s="17" t="s">
        <v>21</v>
      </c>
      <c r="K107" s="17" t="s">
        <v>104</v>
      </c>
      <c r="L107" s="17">
        <v>6</v>
      </c>
      <c r="M107" s="17" t="s">
        <v>50</v>
      </c>
      <c r="N107" s="17" t="s">
        <v>100</v>
      </c>
      <c r="O107" s="17" t="s">
        <v>100</v>
      </c>
      <c r="P107" s="17" t="s">
        <v>56</v>
      </c>
      <c r="Q107" s="17" t="s">
        <v>15</v>
      </c>
      <c r="R107" s="17" t="s">
        <v>15</v>
      </c>
      <c r="S107" s="19"/>
      <c r="T107" s="19"/>
      <c r="U107" s="19"/>
      <c r="V107" s="19"/>
      <c r="W107" s="19"/>
      <c r="X107" s="19"/>
      <c r="Y107" s="19"/>
      <c r="Z107" s="4"/>
      <c r="AA107" s="4"/>
      <c r="AB107" s="4"/>
      <c r="AC107" s="4"/>
    </row>
    <row r="108" spans="2:29" ht="12.75">
      <c r="B108" t="str">
        <f t="shared" si="1"/>
        <v>1250100,4IP31ДаANAlD/Yn-116&lt;1000СтандартСтандартZ-конвертер</v>
      </c>
      <c r="C108" s="16">
        <v>51000379</v>
      </c>
      <c r="D108" s="16">
        <v>1250</v>
      </c>
      <c r="E108" s="16">
        <v>10</v>
      </c>
      <c r="F108" s="16">
        <v>0.4</v>
      </c>
      <c r="G108" s="17" t="s">
        <v>11</v>
      </c>
      <c r="H108" s="17" t="s">
        <v>14</v>
      </c>
      <c r="I108" s="17" t="s">
        <v>17</v>
      </c>
      <c r="J108" s="17" t="s">
        <v>21</v>
      </c>
      <c r="K108" s="17" t="s">
        <v>104</v>
      </c>
      <c r="L108" s="17">
        <v>6</v>
      </c>
      <c r="M108" s="17" t="s">
        <v>50</v>
      </c>
      <c r="N108" s="17" t="s">
        <v>100</v>
      </c>
      <c r="O108" s="17" t="s">
        <v>100</v>
      </c>
      <c r="P108" s="17" t="s">
        <v>56</v>
      </c>
      <c r="Q108" s="17" t="s">
        <v>15</v>
      </c>
      <c r="R108" s="17" t="s">
        <v>15</v>
      </c>
      <c r="S108" s="19"/>
      <c r="T108" s="19"/>
      <c r="U108" s="19"/>
      <c r="V108" s="19"/>
      <c r="W108" s="19"/>
      <c r="X108" s="19"/>
      <c r="Y108" s="19"/>
      <c r="Z108" s="4"/>
      <c r="AA108" s="4"/>
      <c r="AB108" s="4"/>
      <c r="AC108" s="4"/>
    </row>
    <row r="109" spans="2:29" ht="12.75">
      <c r="B109" t="str">
        <f t="shared" si="1"/>
        <v>1250100,4IP00НетAF40AlD/Yn-116&lt;1000СтандартСтандартZ-конвертер</v>
      </c>
      <c r="C109" s="16">
        <v>51000380</v>
      </c>
      <c r="D109" s="16">
        <v>1250</v>
      </c>
      <c r="E109" s="16">
        <v>10</v>
      </c>
      <c r="F109" s="16">
        <v>0.4</v>
      </c>
      <c r="G109" s="17" t="s">
        <v>10</v>
      </c>
      <c r="H109" s="17" t="s">
        <v>15</v>
      </c>
      <c r="I109" s="17" t="s">
        <v>18</v>
      </c>
      <c r="J109" s="17" t="s">
        <v>21</v>
      </c>
      <c r="K109" s="17" t="s">
        <v>104</v>
      </c>
      <c r="L109" s="17">
        <v>6</v>
      </c>
      <c r="M109" s="17" t="s">
        <v>50</v>
      </c>
      <c r="N109" s="17" t="s">
        <v>100</v>
      </c>
      <c r="O109" s="17" t="s">
        <v>100</v>
      </c>
      <c r="P109" s="17" t="s">
        <v>56</v>
      </c>
      <c r="Q109" s="17" t="s">
        <v>15</v>
      </c>
      <c r="R109" s="17" t="s">
        <v>15</v>
      </c>
      <c r="S109" s="19"/>
      <c r="T109" s="19"/>
      <c r="U109" s="19"/>
      <c r="V109" s="19"/>
      <c r="W109" s="19"/>
      <c r="X109" s="19"/>
      <c r="Y109" s="19"/>
      <c r="Z109" s="4"/>
      <c r="AA109" s="4"/>
      <c r="AB109" s="4"/>
      <c r="AC109" s="4"/>
    </row>
    <row r="110" spans="2:29" ht="12.75">
      <c r="B110" t="str">
        <f t="shared" si="1"/>
        <v>1250100,4IP31НетAF40AlD/Yn-116&lt;1000СтандартСтандартZ-конвертер</v>
      </c>
      <c r="C110" s="16">
        <v>51000381</v>
      </c>
      <c r="D110" s="16">
        <v>1250</v>
      </c>
      <c r="E110" s="16">
        <v>10</v>
      </c>
      <c r="F110" s="16">
        <v>0.4</v>
      </c>
      <c r="G110" s="17" t="s">
        <v>11</v>
      </c>
      <c r="H110" s="17" t="s">
        <v>15</v>
      </c>
      <c r="I110" s="17" t="s">
        <v>18</v>
      </c>
      <c r="J110" s="17" t="s">
        <v>21</v>
      </c>
      <c r="K110" s="17" t="s">
        <v>104</v>
      </c>
      <c r="L110" s="17">
        <v>6</v>
      </c>
      <c r="M110" s="17" t="s">
        <v>50</v>
      </c>
      <c r="N110" s="17" t="s">
        <v>100</v>
      </c>
      <c r="O110" s="17" t="s">
        <v>100</v>
      </c>
      <c r="P110" s="17" t="s">
        <v>56</v>
      </c>
      <c r="Q110" s="17" t="s">
        <v>15</v>
      </c>
      <c r="R110" s="17" t="s">
        <v>15</v>
      </c>
      <c r="S110" s="19"/>
      <c r="T110" s="19"/>
      <c r="U110" s="19"/>
      <c r="V110" s="19"/>
      <c r="W110" s="19"/>
      <c r="X110" s="19"/>
      <c r="Y110" s="19"/>
      <c r="Z110" s="4"/>
      <c r="AA110" s="4"/>
      <c r="AB110" s="4"/>
      <c r="AC110" s="4"/>
    </row>
    <row r="111" spans="2:29" ht="12.75">
      <c r="B111" t="str">
        <f t="shared" si="1"/>
        <v>1250100,4IP00ДаANAlD/Yn-116&lt;1000СтандартСтандартZ-конвертер</v>
      </c>
      <c r="C111" s="16">
        <v>51005128</v>
      </c>
      <c r="D111" s="16">
        <v>1250</v>
      </c>
      <c r="E111" s="16">
        <v>10</v>
      </c>
      <c r="F111" s="16">
        <v>0.4</v>
      </c>
      <c r="G111" s="17" t="s">
        <v>10</v>
      </c>
      <c r="H111" s="17" t="s">
        <v>14</v>
      </c>
      <c r="I111" s="17" t="s">
        <v>17</v>
      </c>
      <c r="J111" s="17" t="s">
        <v>21</v>
      </c>
      <c r="K111" s="17" t="s">
        <v>104</v>
      </c>
      <c r="L111" s="17">
        <v>6</v>
      </c>
      <c r="M111" s="17" t="s">
        <v>50</v>
      </c>
      <c r="N111" s="17" t="s">
        <v>100</v>
      </c>
      <c r="O111" s="17" t="s">
        <v>100</v>
      </c>
      <c r="P111" s="17" t="s">
        <v>56</v>
      </c>
      <c r="Q111" s="17" t="s">
        <v>15</v>
      </c>
      <c r="R111" s="17" t="s">
        <v>15</v>
      </c>
      <c r="S111" s="19"/>
      <c r="T111" s="19"/>
      <c r="U111" s="19"/>
      <c r="V111" s="19"/>
      <c r="W111" s="19"/>
      <c r="X111" s="19"/>
      <c r="Y111" s="19"/>
      <c r="Z111" s="4"/>
      <c r="AA111" s="4"/>
      <c r="AB111" s="4"/>
      <c r="AC111" s="4"/>
    </row>
    <row r="112" spans="2:29" ht="12.75">
      <c r="B112" t="str">
        <f t="shared" si="1"/>
        <v>1250100,4IP00ДаAF40AlD/Yn-116&lt;1000СтандартСтандартZ-конвертер</v>
      </c>
      <c r="C112" s="16">
        <v>51005129</v>
      </c>
      <c r="D112" s="16">
        <v>1250</v>
      </c>
      <c r="E112" s="16">
        <v>10</v>
      </c>
      <c r="F112" s="16">
        <v>0.4</v>
      </c>
      <c r="G112" s="17" t="s">
        <v>10</v>
      </c>
      <c r="H112" s="17" t="s">
        <v>14</v>
      </c>
      <c r="I112" s="17" t="s">
        <v>18</v>
      </c>
      <c r="J112" s="17" t="s">
        <v>21</v>
      </c>
      <c r="K112" s="17" t="s">
        <v>104</v>
      </c>
      <c r="L112" s="17">
        <v>6</v>
      </c>
      <c r="M112" s="17" t="s">
        <v>50</v>
      </c>
      <c r="N112" s="17" t="s">
        <v>100</v>
      </c>
      <c r="O112" s="17" t="s">
        <v>100</v>
      </c>
      <c r="P112" s="17" t="s">
        <v>56</v>
      </c>
      <c r="Q112" s="17" t="s">
        <v>15</v>
      </c>
      <c r="R112" s="17" t="s">
        <v>15</v>
      </c>
      <c r="S112" s="19"/>
      <c r="T112" s="19"/>
      <c r="U112" s="19"/>
      <c r="V112" s="19"/>
      <c r="W112" s="19"/>
      <c r="X112" s="19"/>
      <c r="Y112" s="19"/>
      <c r="Z112" s="4"/>
      <c r="AA112" s="4"/>
      <c r="AB112" s="4"/>
      <c r="AC112" s="4"/>
    </row>
    <row r="113" spans="2:29" ht="12.75">
      <c r="B113" t="str">
        <f t="shared" si="1"/>
        <v>1250100,4IP31ДаAF40AlD/Yn-116&lt;1000СтандартСтандартZ-конвертер</v>
      </c>
      <c r="C113" s="16">
        <v>51005130</v>
      </c>
      <c r="D113" s="16">
        <v>1250</v>
      </c>
      <c r="E113" s="16">
        <v>10</v>
      </c>
      <c r="F113" s="16">
        <v>0.4</v>
      </c>
      <c r="G113" s="17" t="s">
        <v>11</v>
      </c>
      <c r="H113" s="17" t="s">
        <v>14</v>
      </c>
      <c r="I113" s="17" t="s">
        <v>18</v>
      </c>
      <c r="J113" s="17" t="s">
        <v>21</v>
      </c>
      <c r="K113" s="17" t="s">
        <v>104</v>
      </c>
      <c r="L113" s="17">
        <v>6</v>
      </c>
      <c r="M113" s="17" t="s">
        <v>50</v>
      </c>
      <c r="N113" s="17" t="s">
        <v>100</v>
      </c>
      <c r="O113" s="17" t="s">
        <v>100</v>
      </c>
      <c r="P113" s="17" t="s">
        <v>56</v>
      </c>
      <c r="Q113" s="17" t="s">
        <v>15</v>
      </c>
      <c r="R113" s="17" t="s">
        <v>15</v>
      </c>
      <c r="S113" s="19"/>
      <c r="T113" s="19"/>
      <c r="U113" s="19"/>
      <c r="V113" s="19"/>
      <c r="W113" s="19"/>
      <c r="X113" s="19"/>
      <c r="Y113" s="19"/>
      <c r="Z113" s="4"/>
      <c r="AA113" s="4"/>
      <c r="AB113" s="4"/>
      <c r="AC113" s="4"/>
    </row>
    <row r="114" spans="2:29" ht="12.75">
      <c r="B114" t="str">
        <f t="shared" si="1"/>
        <v>1600100,4IP00НетANAlD/Yn-116&lt;1000СтандартСтандартZ-конвертер</v>
      </c>
      <c r="C114" s="16">
        <v>51000387</v>
      </c>
      <c r="D114" s="16">
        <v>1600</v>
      </c>
      <c r="E114" s="16">
        <v>10</v>
      </c>
      <c r="F114" s="16">
        <v>0.4</v>
      </c>
      <c r="G114" s="17" t="s">
        <v>10</v>
      </c>
      <c r="H114" s="17" t="s">
        <v>15</v>
      </c>
      <c r="I114" s="17" t="s">
        <v>17</v>
      </c>
      <c r="J114" s="17" t="s">
        <v>21</v>
      </c>
      <c r="K114" s="17" t="s">
        <v>104</v>
      </c>
      <c r="L114" s="17">
        <v>6</v>
      </c>
      <c r="M114" s="17" t="s">
        <v>50</v>
      </c>
      <c r="N114" s="17" t="s">
        <v>100</v>
      </c>
      <c r="O114" s="17" t="s">
        <v>100</v>
      </c>
      <c r="P114" s="17" t="s">
        <v>56</v>
      </c>
      <c r="Q114" s="17" t="s">
        <v>15</v>
      </c>
      <c r="R114" s="17" t="s">
        <v>15</v>
      </c>
      <c r="S114" s="19"/>
      <c r="T114" s="19"/>
      <c r="U114" s="19"/>
      <c r="V114" s="19"/>
      <c r="W114" s="19"/>
      <c r="X114" s="19"/>
      <c r="Y114" s="19"/>
      <c r="Z114" s="4"/>
      <c r="AA114" s="4"/>
      <c r="AB114" s="4"/>
      <c r="AC114" s="4"/>
    </row>
    <row r="115" spans="2:29" ht="12.75">
      <c r="B115" t="str">
        <f t="shared" si="1"/>
        <v>1600100,4IP31НетANAlD/Yn-116&lt;1000СтандартСтандартZ-конвертер</v>
      </c>
      <c r="C115" s="16">
        <v>51000388</v>
      </c>
      <c r="D115" s="16">
        <v>1600</v>
      </c>
      <c r="E115" s="16">
        <v>10</v>
      </c>
      <c r="F115" s="16">
        <v>0.4</v>
      </c>
      <c r="G115" s="17" t="s">
        <v>11</v>
      </c>
      <c r="H115" s="17" t="s">
        <v>15</v>
      </c>
      <c r="I115" s="17" t="s">
        <v>17</v>
      </c>
      <c r="J115" s="17" t="s">
        <v>21</v>
      </c>
      <c r="K115" s="17" t="s">
        <v>104</v>
      </c>
      <c r="L115" s="17">
        <v>6</v>
      </c>
      <c r="M115" s="17" t="s">
        <v>50</v>
      </c>
      <c r="N115" s="17" t="s">
        <v>100</v>
      </c>
      <c r="O115" s="17" t="s">
        <v>100</v>
      </c>
      <c r="P115" s="17" t="s">
        <v>56</v>
      </c>
      <c r="Q115" s="17" t="s">
        <v>15</v>
      </c>
      <c r="R115" s="17" t="s">
        <v>15</v>
      </c>
      <c r="S115" s="19"/>
      <c r="T115" s="19"/>
      <c r="U115" s="19"/>
      <c r="V115" s="19"/>
      <c r="W115" s="19"/>
      <c r="X115" s="19"/>
      <c r="Y115" s="19"/>
      <c r="Z115" s="4"/>
      <c r="AA115" s="4"/>
      <c r="AB115" s="4"/>
      <c r="AC115" s="4"/>
    </row>
    <row r="116" spans="2:29" ht="12.75">
      <c r="B116" t="str">
        <f t="shared" si="1"/>
        <v>1600100,4IP31ДаANAlD/Yn-116&lt;1000СтандартСтандартZ-конвертер</v>
      </c>
      <c r="C116" s="16">
        <v>51000389</v>
      </c>
      <c r="D116" s="16">
        <v>1600</v>
      </c>
      <c r="E116" s="16">
        <v>10</v>
      </c>
      <c r="F116" s="16">
        <v>0.4</v>
      </c>
      <c r="G116" s="17" t="s">
        <v>11</v>
      </c>
      <c r="H116" s="17" t="s">
        <v>14</v>
      </c>
      <c r="I116" s="17" t="s">
        <v>17</v>
      </c>
      <c r="J116" s="17" t="s">
        <v>21</v>
      </c>
      <c r="K116" s="17" t="s">
        <v>104</v>
      </c>
      <c r="L116" s="17">
        <v>6</v>
      </c>
      <c r="M116" s="17" t="s">
        <v>50</v>
      </c>
      <c r="N116" s="17" t="s">
        <v>100</v>
      </c>
      <c r="O116" s="17" t="s">
        <v>100</v>
      </c>
      <c r="P116" s="17" t="s">
        <v>56</v>
      </c>
      <c r="Q116" s="17" t="s">
        <v>15</v>
      </c>
      <c r="R116" s="17" t="s">
        <v>15</v>
      </c>
      <c r="S116" s="19"/>
      <c r="T116" s="19"/>
      <c r="U116" s="19"/>
      <c r="V116" s="19"/>
      <c r="W116" s="19"/>
      <c r="X116" s="19"/>
      <c r="Y116" s="19"/>
      <c r="Z116" s="4"/>
      <c r="AA116" s="4"/>
      <c r="AB116" s="4"/>
      <c r="AC116" s="4"/>
    </row>
    <row r="117" spans="2:29" ht="12.75">
      <c r="B117" t="str">
        <f t="shared" si="1"/>
        <v>1600100,4IP00НетAF40AlD/Yn-116&lt;1000СтандартСтандартZ-конвертер</v>
      </c>
      <c r="C117" s="16">
        <v>51000390</v>
      </c>
      <c r="D117" s="16">
        <v>1600</v>
      </c>
      <c r="E117" s="16">
        <v>10</v>
      </c>
      <c r="F117" s="16">
        <v>0.4</v>
      </c>
      <c r="G117" s="17" t="s">
        <v>10</v>
      </c>
      <c r="H117" s="17" t="s">
        <v>15</v>
      </c>
      <c r="I117" s="17" t="s">
        <v>18</v>
      </c>
      <c r="J117" s="17" t="s">
        <v>21</v>
      </c>
      <c r="K117" s="17" t="s">
        <v>104</v>
      </c>
      <c r="L117" s="17">
        <v>6</v>
      </c>
      <c r="M117" s="17" t="s">
        <v>50</v>
      </c>
      <c r="N117" s="17" t="s">
        <v>100</v>
      </c>
      <c r="O117" s="17" t="s">
        <v>100</v>
      </c>
      <c r="P117" s="17" t="s">
        <v>56</v>
      </c>
      <c r="Q117" s="17" t="s">
        <v>15</v>
      </c>
      <c r="R117" s="17" t="s">
        <v>15</v>
      </c>
      <c r="S117" s="19"/>
      <c r="T117" s="19"/>
      <c r="U117" s="19"/>
      <c r="V117" s="19"/>
      <c r="W117" s="19"/>
      <c r="X117" s="19"/>
      <c r="Y117" s="19"/>
      <c r="Z117" s="4"/>
      <c r="AA117" s="4"/>
      <c r="AB117" s="4"/>
      <c r="AC117" s="4"/>
    </row>
    <row r="118" spans="2:29" ht="12.75">
      <c r="B118" t="str">
        <f t="shared" si="1"/>
        <v>1600100,4IP31НетAF40AlD/Yn-116&lt;1000СтандартСтандартZ-конвертер</v>
      </c>
      <c r="C118" s="16">
        <v>51000391</v>
      </c>
      <c r="D118" s="16">
        <v>1600</v>
      </c>
      <c r="E118" s="16">
        <v>10</v>
      </c>
      <c r="F118" s="16">
        <v>0.4</v>
      </c>
      <c r="G118" s="17" t="s">
        <v>11</v>
      </c>
      <c r="H118" s="17" t="s">
        <v>15</v>
      </c>
      <c r="I118" s="17" t="s">
        <v>18</v>
      </c>
      <c r="J118" s="17" t="s">
        <v>21</v>
      </c>
      <c r="K118" s="17" t="s">
        <v>104</v>
      </c>
      <c r="L118" s="17">
        <v>6</v>
      </c>
      <c r="M118" s="17" t="s">
        <v>50</v>
      </c>
      <c r="N118" s="17" t="s">
        <v>100</v>
      </c>
      <c r="O118" s="17" t="s">
        <v>100</v>
      </c>
      <c r="P118" s="17" t="s">
        <v>56</v>
      </c>
      <c r="Q118" s="17" t="s">
        <v>15</v>
      </c>
      <c r="R118" s="17" t="s">
        <v>15</v>
      </c>
      <c r="S118" s="19"/>
      <c r="T118" s="19"/>
      <c r="U118" s="19"/>
      <c r="V118" s="19"/>
      <c r="W118" s="19"/>
      <c r="X118" s="19"/>
      <c r="Y118" s="19"/>
      <c r="Z118" s="4"/>
      <c r="AA118" s="4"/>
      <c r="AB118" s="4"/>
      <c r="AC118" s="4"/>
    </row>
    <row r="119" spans="2:29" ht="12.75">
      <c r="B119" t="str">
        <f t="shared" si="1"/>
        <v>1600100,4IP00ДаANAlD/Yn-116&lt;1000СтандартСтандартZ-конвертер</v>
      </c>
      <c r="C119" s="16">
        <v>51005131</v>
      </c>
      <c r="D119" s="16">
        <v>1600</v>
      </c>
      <c r="E119" s="16">
        <v>10</v>
      </c>
      <c r="F119" s="16">
        <v>0.4</v>
      </c>
      <c r="G119" s="17" t="s">
        <v>10</v>
      </c>
      <c r="H119" s="17" t="s">
        <v>14</v>
      </c>
      <c r="I119" s="17" t="s">
        <v>17</v>
      </c>
      <c r="J119" s="17" t="s">
        <v>21</v>
      </c>
      <c r="K119" s="17" t="s">
        <v>104</v>
      </c>
      <c r="L119" s="17">
        <v>6</v>
      </c>
      <c r="M119" s="17" t="s">
        <v>50</v>
      </c>
      <c r="N119" s="17" t="s">
        <v>100</v>
      </c>
      <c r="O119" s="17" t="s">
        <v>100</v>
      </c>
      <c r="P119" s="17" t="s">
        <v>56</v>
      </c>
      <c r="Q119" s="17" t="s">
        <v>15</v>
      </c>
      <c r="R119" s="17" t="s">
        <v>15</v>
      </c>
      <c r="S119" s="19"/>
      <c r="T119" s="19"/>
      <c r="U119" s="19"/>
      <c r="V119" s="19"/>
      <c r="W119" s="19"/>
      <c r="X119" s="19"/>
      <c r="Y119" s="19"/>
      <c r="Z119" s="4"/>
      <c r="AA119" s="4"/>
      <c r="AB119" s="4"/>
      <c r="AC119" s="4"/>
    </row>
    <row r="120" spans="2:29" ht="12.75">
      <c r="B120" t="str">
        <f t="shared" si="1"/>
        <v>1600100,4IP00ДаAF40AlD/Yn-116&lt;1000СтандартСтандартZ-конвертер</v>
      </c>
      <c r="C120" s="16">
        <v>51005132</v>
      </c>
      <c r="D120" s="16">
        <v>1600</v>
      </c>
      <c r="E120" s="16">
        <v>10</v>
      </c>
      <c r="F120" s="16">
        <v>0.4</v>
      </c>
      <c r="G120" s="17" t="s">
        <v>10</v>
      </c>
      <c r="H120" s="17" t="s">
        <v>14</v>
      </c>
      <c r="I120" s="17" t="s">
        <v>18</v>
      </c>
      <c r="J120" s="17" t="s">
        <v>21</v>
      </c>
      <c r="K120" s="17" t="s">
        <v>104</v>
      </c>
      <c r="L120" s="17">
        <v>6</v>
      </c>
      <c r="M120" s="17" t="s">
        <v>50</v>
      </c>
      <c r="N120" s="17" t="s">
        <v>100</v>
      </c>
      <c r="O120" s="17" t="s">
        <v>100</v>
      </c>
      <c r="P120" s="17" t="s">
        <v>56</v>
      </c>
      <c r="Q120" s="17" t="s">
        <v>15</v>
      </c>
      <c r="R120" s="17" t="s">
        <v>15</v>
      </c>
      <c r="S120" s="19"/>
      <c r="T120" s="19"/>
      <c r="U120" s="19"/>
      <c r="V120" s="19"/>
      <c r="W120" s="19"/>
      <c r="X120" s="19"/>
      <c r="Y120" s="19"/>
      <c r="Z120" s="4"/>
      <c r="AA120" s="4"/>
      <c r="AB120" s="4"/>
      <c r="AC120" s="4"/>
    </row>
    <row r="121" spans="2:29" ht="12.75">
      <c r="B121" t="str">
        <f t="shared" si="1"/>
        <v>1600100,4IP31ДаAF40AlD/Yn-116&lt;1000СтандартСтандартZ-конвертер</v>
      </c>
      <c r="C121" s="16">
        <v>51005133</v>
      </c>
      <c r="D121" s="16">
        <v>1600</v>
      </c>
      <c r="E121" s="16">
        <v>10</v>
      </c>
      <c r="F121" s="16">
        <v>0.4</v>
      </c>
      <c r="G121" s="17" t="s">
        <v>11</v>
      </c>
      <c r="H121" s="17" t="s">
        <v>14</v>
      </c>
      <c r="I121" s="17" t="s">
        <v>18</v>
      </c>
      <c r="J121" s="17" t="s">
        <v>21</v>
      </c>
      <c r="K121" s="17" t="s">
        <v>104</v>
      </c>
      <c r="L121" s="17">
        <v>6</v>
      </c>
      <c r="M121" s="17" t="s">
        <v>50</v>
      </c>
      <c r="N121" s="17" t="s">
        <v>100</v>
      </c>
      <c r="O121" s="17" t="s">
        <v>100</v>
      </c>
      <c r="P121" s="17" t="s">
        <v>56</v>
      </c>
      <c r="Q121" s="17" t="s">
        <v>15</v>
      </c>
      <c r="R121" s="17" t="s">
        <v>15</v>
      </c>
      <c r="S121" s="19"/>
      <c r="T121" s="19"/>
      <c r="U121" s="19"/>
      <c r="V121" s="19"/>
      <c r="W121" s="19"/>
      <c r="X121" s="19"/>
      <c r="Y121" s="19"/>
      <c r="Z121" s="4"/>
      <c r="AA121" s="4"/>
      <c r="AB121" s="4"/>
      <c r="AC121" s="4"/>
    </row>
    <row r="122" spans="2:29" ht="12.75">
      <c r="B122" t="str">
        <f t="shared" si="1"/>
        <v>2000100,4IP00НетANAlD/Yn-116&lt;1000СтандартСтандартZ-конвертер</v>
      </c>
      <c r="C122" s="16">
        <v>51000397</v>
      </c>
      <c r="D122" s="16">
        <v>2000</v>
      </c>
      <c r="E122" s="16">
        <v>10</v>
      </c>
      <c r="F122" s="16">
        <v>0.4</v>
      </c>
      <c r="G122" s="17" t="s">
        <v>10</v>
      </c>
      <c r="H122" s="17" t="s">
        <v>15</v>
      </c>
      <c r="I122" s="17" t="s">
        <v>17</v>
      </c>
      <c r="J122" s="17" t="s">
        <v>21</v>
      </c>
      <c r="K122" s="17" t="s">
        <v>104</v>
      </c>
      <c r="L122" s="17">
        <v>6</v>
      </c>
      <c r="M122" s="17" t="s">
        <v>50</v>
      </c>
      <c r="N122" s="17" t="s">
        <v>100</v>
      </c>
      <c r="O122" s="17" t="s">
        <v>100</v>
      </c>
      <c r="P122" s="17" t="s">
        <v>56</v>
      </c>
      <c r="Q122" s="17" t="s">
        <v>15</v>
      </c>
      <c r="R122" s="17" t="s">
        <v>15</v>
      </c>
      <c r="S122" s="19"/>
      <c r="T122" s="19"/>
      <c r="U122" s="19"/>
      <c r="V122" s="19"/>
      <c r="W122" s="19"/>
      <c r="X122" s="19"/>
      <c r="Y122" s="19"/>
      <c r="Z122" s="4"/>
      <c r="AA122" s="4"/>
      <c r="AB122" s="4"/>
      <c r="AC122" s="4"/>
    </row>
    <row r="123" spans="2:29" ht="12.75">
      <c r="B123" t="str">
        <f t="shared" si="1"/>
        <v>2000100,4IP31НетANAlD/Yn-116&lt;1000СтандартСтандартZ-конвертер</v>
      </c>
      <c r="C123" s="16">
        <v>51000398</v>
      </c>
      <c r="D123" s="16">
        <v>2000</v>
      </c>
      <c r="E123" s="16">
        <v>10</v>
      </c>
      <c r="F123" s="16">
        <v>0.4</v>
      </c>
      <c r="G123" s="17" t="s">
        <v>11</v>
      </c>
      <c r="H123" s="17" t="s">
        <v>15</v>
      </c>
      <c r="I123" s="17" t="s">
        <v>17</v>
      </c>
      <c r="J123" s="17" t="s">
        <v>21</v>
      </c>
      <c r="K123" s="17" t="s">
        <v>104</v>
      </c>
      <c r="L123" s="17">
        <v>6</v>
      </c>
      <c r="M123" s="17" t="s">
        <v>50</v>
      </c>
      <c r="N123" s="17" t="s">
        <v>100</v>
      </c>
      <c r="O123" s="17" t="s">
        <v>100</v>
      </c>
      <c r="P123" s="17" t="s">
        <v>56</v>
      </c>
      <c r="Q123" s="17" t="s">
        <v>15</v>
      </c>
      <c r="R123" s="17" t="s">
        <v>15</v>
      </c>
      <c r="S123" s="19"/>
      <c r="T123" s="19"/>
      <c r="U123" s="19"/>
      <c r="V123" s="19"/>
      <c r="W123" s="19"/>
      <c r="X123" s="19"/>
      <c r="Y123" s="19"/>
      <c r="Z123" s="4"/>
      <c r="AA123" s="4"/>
      <c r="AB123" s="4"/>
      <c r="AC123" s="4"/>
    </row>
    <row r="124" spans="2:29" ht="12.75">
      <c r="B124" t="str">
        <f t="shared" si="1"/>
        <v>2000100,4IP31ДаANAlD/Yn-116&lt;1000СтандартСтандартZ-конвертер</v>
      </c>
      <c r="C124" s="16">
        <v>51000399</v>
      </c>
      <c r="D124" s="16">
        <v>2000</v>
      </c>
      <c r="E124" s="16">
        <v>10</v>
      </c>
      <c r="F124" s="16">
        <v>0.4</v>
      </c>
      <c r="G124" s="17" t="s">
        <v>11</v>
      </c>
      <c r="H124" s="17" t="s">
        <v>14</v>
      </c>
      <c r="I124" s="17" t="s">
        <v>17</v>
      </c>
      <c r="J124" s="17" t="s">
        <v>21</v>
      </c>
      <c r="K124" s="17" t="s">
        <v>104</v>
      </c>
      <c r="L124" s="17">
        <v>6</v>
      </c>
      <c r="M124" s="17" t="s">
        <v>50</v>
      </c>
      <c r="N124" s="17" t="s">
        <v>100</v>
      </c>
      <c r="O124" s="17" t="s">
        <v>100</v>
      </c>
      <c r="P124" s="17" t="s">
        <v>56</v>
      </c>
      <c r="Q124" s="17" t="s">
        <v>15</v>
      </c>
      <c r="R124" s="17" t="s">
        <v>15</v>
      </c>
      <c r="S124" s="19"/>
      <c r="T124" s="19"/>
      <c r="U124" s="19"/>
      <c r="V124" s="19"/>
      <c r="W124" s="19"/>
      <c r="X124" s="19"/>
      <c r="Y124" s="19"/>
      <c r="Z124" s="4"/>
      <c r="AA124" s="4"/>
      <c r="AB124" s="4"/>
      <c r="AC124" s="4"/>
    </row>
    <row r="125" spans="2:29" ht="12.75">
      <c r="B125" t="str">
        <f t="shared" si="1"/>
        <v>2000100,4IP00НетAF40AlD/Yn-116&lt;1000СтандартСтандартZ-конвертер</v>
      </c>
      <c r="C125" s="16">
        <v>51000400</v>
      </c>
      <c r="D125" s="16">
        <v>2000</v>
      </c>
      <c r="E125" s="16">
        <v>10</v>
      </c>
      <c r="F125" s="16">
        <v>0.4</v>
      </c>
      <c r="G125" s="17" t="s">
        <v>10</v>
      </c>
      <c r="H125" s="17" t="s">
        <v>15</v>
      </c>
      <c r="I125" s="17" t="s">
        <v>18</v>
      </c>
      <c r="J125" s="17" t="s">
        <v>21</v>
      </c>
      <c r="K125" s="17" t="s">
        <v>104</v>
      </c>
      <c r="L125" s="17">
        <v>6</v>
      </c>
      <c r="M125" s="17" t="s">
        <v>50</v>
      </c>
      <c r="N125" s="17" t="s">
        <v>100</v>
      </c>
      <c r="O125" s="17" t="s">
        <v>100</v>
      </c>
      <c r="P125" s="17" t="s">
        <v>56</v>
      </c>
      <c r="Q125" s="17" t="s">
        <v>15</v>
      </c>
      <c r="R125" s="17" t="s">
        <v>15</v>
      </c>
      <c r="S125" s="19"/>
      <c r="T125" s="19"/>
      <c r="U125" s="19"/>
      <c r="V125" s="19"/>
      <c r="W125" s="19"/>
      <c r="X125" s="19"/>
      <c r="Y125" s="19"/>
      <c r="Z125" s="4"/>
      <c r="AA125" s="4"/>
      <c r="AB125" s="4"/>
      <c r="AC125" s="4"/>
    </row>
    <row r="126" spans="2:29" ht="12.75">
      <c r="B126" t="str">
        <f t="shared" si="1"/>
        <v>2000100,4IP31НетAF40AlD/Yn-116&lt;1000СтандартСтандартZ-конвертер</v>
      </c>
      <c r="C126" s="16">
        <v>51000401</v>
      </c>
      <c r="D126" s="16">
        <v>2000</v>
      </c>
      <c r="E126" s="16">
        <v>10</v>
      </c>
      <c r="F126" s="16">
        <v>0.4</v>
      </c>
      <c r="G126" s="17" t="s">
        <v>11</v>
      </c>
      <c r="H126" s="17" t="s">
        <v>15</v>
      </c>
      <c r="I126" s="17" t="s">
        <v>18</v>
      </c>
      <c r="J126" s="17" t="s">
        <v>21</v>
      </c>
      <c r="K126" s="17" t="s">
        <v>104</v>
      </c>
      <c r="L126" s="17">
        <v>6</v>
      </c>
      <c r="M126" s="17" t="s">
        <v>50</v>
      </c>
      <c r="N126" s="17" t="s">
        <v>100</v>
      </c>
      <c r="O126" s="17" t="s">
        <v>100</v>
      </c>
      <c r="P126" s="17" t="s">
        <v>56</v>
      </c>
      <c r="Q126" s="17" t="s">
        <v>15</v>
      </c>
      <c r="R126" s="17" t="s">
        <v>15</v>
      </c>
      <c r="S126" s="19"/>
      <c r="T126" s="19"/>
      <c r="U126" s="19"/>
      <c r="V126" s="19"/>
      <c r="W126" s="19"/>
      <c r="X126" s="19"/>
      <c r="Y126" s="19"/>
      <c r="Z126" s="4"/>
      <c r="AA126" s="4"/>
      <c r="AB126" s="4"/>
      <c r="AC126" s="4"/>
    </row>
    <row r="127" spans="2:29" ht="12.75">
      <c r="B127" t="str">
        <f t="shared" si="1"/>
        <v>2000100,4IP00ДаANAlD/Yn-116&lt;1000СтандартСтандартZ-конвертер</v>
      </c>
      <c r="C127" s="16">
        <v>51005134</v>
      </c>
      <c r="D127" s="16">
        <v>2000</v>
      </c>
      <c r="E127" s="16">
        <v>10</v>
      </c>
      <c r="F127" s="16">
        <v>0.4</v>
      </c>
      <c r="G127" s="17" t="s">
        <v>10</v>
      </c>
      <c r="H127" s="17" t="s">
        <v>14</v>
      </c>
      <c r="I127" s="17" t="s">
        <v>17</v>
      </c>
      <c r="J127" s="17" t="s">
        <v>21</v>
      </c>
      <c r="K127" s="17" t="s">
        <v>104</v>
      </c>
      <c r="L127" s="17">
        <v>6</v>
      </c>
      <c r="M127" s="17" t="s">
        <v>50</v>
      </c>
      <c r="N127" s="17" t="s">
        <v>100</v>
      </c>
      <c r="O127" s="17" t="s">
        <v>100</v>
      </c>
      <c r="P127" s="17" t="s">
        <v>56</v>
      </c>
      <c r="Q127" s="17" t="s">
        <v>15</v>
      </c>
      <c r="R127" s="17" t="s">
        <v>15</v>
      </c>
      <c r="S127" s="19"/>
      <c r="T127" s="19"/>
      <c r="U127" s="19"/>
      <c r="V127" s="19"/>
      <c r="W127" s="19"/>
      <c r="X127" s="19"/>
      <c r="Y127" s="19"/>
      <c r="Z127" s="4"/>
      <c r="AA127" s="4"/>
      <c r="AB127" s="4"/>
      <c r="AC127" s="4"/>
    </row>
    <row r="128" spans="2:29" ht="12.75">
      <c r="B128" t="str">
        <f t="shared" si="1"/>
        <v>2000100,4IP00ДаAF40AlD/Yn-116&lt;1000СтандартСтандартZ-конвертер</v>
      </c>
      <c r="C128" s="16">
        <v>51005135</v>
      </c>
      <c r="D128" s="16">
        <v>2000</v>
      </c>
      <c r="E128" s="16">
        <v>10</v>
      </c>
      <c r="F128" s="16">
        <v>0.4</v>
      </c>
      <c r="G128" s="17" t="s">
        <v>10</v>
      </c>
      <c r="H128" s="17" t="s">
        <v>14</v>
      </c>
      <c r="I128" s="17" t="s">
        <v>18</v>
      </c>
      <c r="J128" s="17" t="s">
        <v>21</v>
      </c>
      <c r="K128" s="17" t="s">
        <v>104</v>
      </c>
      <c r="L128" s="17">
        <v>6</v>
      </c>
      <c r="M128" s="17" t="s">
        <v>50</v>
      </c>
      <c r="N128" s="17" t="s">
        <v>100</v>
      </c>
      <c r="O128" s="17" t="s">
        <v>100</v>
      </c>
      <c r="P128" s="17" t="s">
        <v>56</v>
      </c>
      <c r="Q128" s="17" t="s">
        <v>15</v>
      </c>
      <c r="R128" s="17" t="s">
        <v>15</v>
      </c>
      <c r="S128" s="19"/>
      <c r="T128" s="19"/>
      <c r="U128" s="19"/>
      <c r="V128" s="19"/>
      <c r="W128" s="19"/>
      <c r="X128" s="19"/>
      <c r="Y128" s="19"/>
      <c r="Z128" s="4"/>
      <c r="AA128" s="4"/>
      <c r="AB128" s="4"/>
      <c r="AC128" s="4"/>
    </row>
    <row r="129" spans="2:29" ht="12.75">
      <c r="B129" t="str">
        <f t="shared" si="1"/>
        <v>2000100,4IP31ДаAF40AlD/Yn-116&lt;1000СтандартСтандартZ-конвертер</v>
      </c>
      <c r="C129" s="16">
        <v>51005136</v>
      </c>
      <c r="D129" s="16">
        <v>2000</v>
      </c>
      <c r="E129" s="16">
        <v>10</v>
      </c>
      <c r="F129" s="16">
        <v>0.4</v>
      </c>
      <c r="G129" s="17" t="s">
        <v>11</v>
      </c>
      <c r="H129" s="17" t="s">
        <v>14</v>
      </c>
      <c r="I129" s="17" t="s">
        <v>18</v>
      </c>
      <c r="J129" s="17" t="s">
        <v>21</v>
      </c>
      <c r="K129" s="17" t="s">
        <v>104</v>
      </c>
      <c r="L129" s="17">
        <v>6</v>
      </c>
      <c r="M129" s="17" t="s">
        <v>50</v>
      </c>
      <c r="N129" s="17" t="s">
        <v>100</v>
      </c>
      <c r="O129" s="17" t="s">
        <v>100</v>
      </c>
      <c r="P129" s="17" t="s">
        <v>56</v>
      </c>
      <c r="Q129" s="17" t="s">
        <v>15</v>
      </c>
      <c r="R129" s="17" t="s">
        <v>15</v>
      </c>
      <c r="S129" s="19"/>
      <c r="T129" s="19"/>
      <c r="U129" s="19"/>
      <c r="V129" s="19"/>
      <c r="W129" s="19"/>
      <c r="X129" s="19"/>
      <c r="Y129" s="19"/>
      <c r="Z129" s="4"/>
      <c r="AA129" s="4"/>
      <c r="AB129" s="4"/>
      <c r="AC129" s="4"/>
    </row>
    <row r="130" spans="2:29" ht="12.75">
      <c r="B130" t="str">
        <f t="shared" si="1"/>
        <v>2500100,4IP00НетANAlD/Yn-116&lt;1000СтандартСтандартZ-конвертер</v>
      </c>
      <c r="C130" s="16">
        <v>51001284</v>
      </c>
      <c r="D130" s="16">
        <v>2500</v>
      </c>
      <c r="E130" s="16">
        <v>10</v>
      </c>
      <c r="F130" s="16">
        <v>0.4</v>
      </c>
      <c r="G130" s="17" t="s">
        <v>10</v>
      </c>
      <c r="H130" s="17" t="s">
        <v>15</v>
      </c>
      <c r="I130" s="17" t="s">
        <v>17</v>
      </c>
      <c r="J130" s="17" t="s">
        <v>21</v>
      </c>
      <c r="K130" s="17" t="s">
        <v>104</v>
      </c>
      <c r="L130" s="17">
        <v>6</v>
      </c>
      <c r="M130" s="17" t="s">
        <v>50</v>
      </c>
      <c r="N130" s="17" t="s">
        <v>100</v>
      </c>
      <c r="O130" s="17" t="s">
        <v>100</v>
      </c>
      <c r="P130" s="17" t="s">
        <v>56</v>
      </c>
      <c r="Q130" s="17" t="s">
        <v>15</v>
      </c>
      <c r="R130" s="17" t="s">
        <v>15</v>
      </c>
      <c r="S130" s="19"/>
      <c r="T130" s="19"/>
      <c r="U130" s="19"/>
      <c r="V130" s="19"/>
      <c r="W130" s="19"/>
      <c r="X130" s="19"/>
      <c r="Y130" s="19"/>
      <c r="Z130" s="4"/>
      <c r="AA130" s="4"/>
      <c r="AB130" s="4"/>
      <c r="AC130" s="4"/>
    </row>
    <row r="131" spans="2:29" ht="12.75">
      <c r="B131" t="str">
        <f aca="true" t="shared" si="2" ref="B131:B145">CONCATENATE(D131,E131,F131,G131,H131,I131,J131,K131,L131,M131,N131,O131,P131,)</f>
        <v>2500100,4IP31НетANAlD/Yn-116&lt;1000СтандартСтандартZ-конвертер</v>
      </c>
      <c r="C131" s="16">
        <v>51001285</v>
      </c>
      <c r="D131" s="16">
        <v>2500</v>
      </c>
      <c r="E131" s="16">
        <v>10</v>
      </c>
      <c r="F131" s="16">
        <v>0.4</v>
      </c>
      <c r="G131" s="17" t="s">
        <v>11</v>
      </c>
      <c r="H131" s="17" t="s">
        <v>15</v>
      </c>
      <c r="I131" s="17" t="s">
        <v>17</v>
      </c>
      <c r="J131" s="17" t="s">
        <v>21</v>
      </c>
      <c r="K131" s="17" t="s">
        <v>104</v>
      </c>
      <c r="L131" s="17">
        <v>6</v>
      </c>
      <c r="M131" s="17" t="s">
        <v>50</v>
      </c>
      <c r="N131" s="17" t="s">
        <v>100</v>
      </c>
      <c r="O131" s="17" t="s">
        <v>100</v>
      </c>
      <c r="P131" s="17" t="s">
        <v>56</v>
      </c>
      <c r="Q131" s="17" t="s">
        <v>15</v>
      </c>
      <c r="R131" s="17" t="s">
        <v>15</v>
      </c>
      <c r="S131" s="19"/>
      <c r="T131" s="19"/>
      <c r="U131" s="19"/>
      <c r="V131" s="19"/>
      <c r="W131" s="19"/>
      <c r="X131" s="19"/>
      <c r="Y131" s="19"/>
      <c r="Z131" s="4"/>
      <c r="AA131" s="4"/>
      <c r="AB131" s="4"/>
      <c r="AC131" s="4"/>
    </row>
    <row r="132" spans="2:29" ht="12.75">
      <c r="B132" t="str">
        <f t="shared" si="2"/>
        <v>2500100,4IP31ДаANAlD/Yn-116&lt;1000СтандартСтандартZ-конвертер</v>
      </c>
      <c r="C132" s="16">
        <v>51001286</v>
      </c>
      <c r="D132" s="16">
        <v>2500</v>
      </c>
      <c r="E132" s="16">
        <v>10</v>
      </c>
      <c r="F132" s="16">
        <v>0.4</v>
      </c>
      <c r="G132" s="17" t="s">
        <v>11</v>
      </c>
      <c r="H132" s="17" t="s">
        <v>14</v>
      </c>
      <c r="I132" s="17" t="s">
        <v>17</v>
      </c>
      <c r="J132" s="17" t="s">
        <v>21</v>
      </c>
      <c r="K132" s="17" t="s">
        <v>104</v>
      </c>
      <c r="L132" s="17">
        <v>6</v>
      </c>
      <c r="M132" s="17" t="s">
        <v>50</v>
      </c>
      <c r="N132" s="17" t="s">
        <v>100</v>
      </c>
      <c r="O132" s="17" t="s">
        <v>100</v>
      </c>
      <c r="P132" s="17" t="s">
        <v>56</v>
      </c>
      <c r="Q132" s="17" t="s">
        <v>15</v>
      </c>
      <c r="R132" s="17" t="s">
        <v>15</v>
      </c>
      <c r="S132" s="19"/>
      <c r="T132" s="19"/>
      <c r="U132" s="19"/>
      <c r="V132" s="19"/>
      <c r="W132" s="19"/>
      <c r="X132" s="19"/>
      <c r="Y132" s="19"/>
      <c r="Z132" s="4"/>
      <c r="AA132" s="4"/>
      <c r="AB132" s="4"/>
      <c r="AC132" s="4"/>
    </row>
    <row r="133" spans="2:29" ht="12.75">
      <c r="B133" t="str">
        <f t="shared" si="2"/>
        <v>2500100,4IP00НетAF40AlD/Yn-116&lt;1000СтандартСтандартZ-конвертер</v>
      </c>
      <c r="C133" s="16">
        <v>51001287</v>
      </c>
      <c r="D133" s="16">
        <v>2500</v>
      </c>
      <c r="E133" s="16">
        <v>10</v>
      </c>
      <c r="F133" s="16">
        <v>0.4</v>
      </c>
      <c r="G133" s="17" t="s">
        <v>10</v>
      </c>
      <c r="H133" s="17" t="s">
        <v>15</v>
      </c>
      <c r="I133" s="17" t="s">
        <v>18</v>
      </c>
      <c r="J133" s="17" t="s">
        <v>21</v>
      </c>
      <c r="K133" s="17" t="s">
        <v>104</v>
      </c>
      <c r="L133" s="17">
        <v>6</v>
      </c>
      <c r="M133" s="17" t="s">
        <v>50</v>
      </c>
      <c r="N133" s="17" t="s">
        <v>100</v>
      </c>
      <c r="O133" s="17" t="s">
        <v>100</v>
      </c>
      <c r="P133" s="17" t="s">
        <v>56</v>
      </c>
      <c r="Q133" s="17" t="s">
        <v>15</v>
      </c>
      <c r="R133" s="17" t="s">
        <v>15</v>
      </c>
      <c r="S133" s="19"/>
      <c r="T133" s="19"/>
      <c r="U133" s="19"/>
      <c r="V133" s="19"/>
      <c r="W133" s="19"/>
      <c r="X133" s="19"/>
      <c r="Y133" s="19"/>
      <c r="Z133" s="4"/>
      <c r="AA133" s="4"/>
      <c r="AB133" s="4"/>
      <c r="AC133" s="4"/>
    </row>
    <row r="134" spans="2:29" ht="12.75">
      <c r="B134" t="str">
        <f t="shared" si="2"/>
        <v>2500100,4IP31НетAF40AlD/Yn-116&lt;1000СтандартСтандартZ-конвертер</v>
      </c>
      <c r="C134" s="16">
        <v>51001288</v>
      </c>
      <c r="D134" s="16">
        <v>2500</v>
      </c>
      <c r="E134" s="16">
        <v>10</v>
      </c>
      <c r="F134" s="16">
        <v>0.4</v>
      </c>
      <c r="G134" s="17" t="s">
        <v>11</v>
      </c>
      <c r="H134" s="17" t="s">
        <v>15</v>
      </c>
      <c r="I134" s="17" t="s">
        <v>18</v>
      </c>
      <c r="J134" s="17" t="s">
        <v>21</v>
      </c>
      <c r="K134" s="17" t="s">
        <v>104</v>
      </c>
      <c r="L134" s="17">
        <v>6</v>
      </c>
      <c r="M134" s="17" t="s">
        <v>50</v>
      </c>
      <c r="N134" s="17" t="s">
        <v>100</v>
      </c>
      <c r="O134" s="17" t="s">
        <v>100</v>
      </c>
      <c r="P134" s="17" t="s">
        <v>56</v>
      </c>
      <c r="Q134" s="17" t="s">
        <v>15</v>
      </c>
      <c r="R134" s="17" t="s">
        <v>15</v>
      </c>
      <c r="S134" s="19"/>
      <c r="T134" s="19"/>
      <c r="U134" s="19"/>
      <c r="V134" s="19"/>
      <c r="W134" s="19"/>
      <c r="X134" s="19"/>
      <c r="Y134" s="19"/>
      <c r="Z134" s="4"/>
      <c r="AA134" s="4"/>
      <c r="AB134" s="4"/>
      <c r="AC134" s="4"/>
    </row>
    <row r="135" spans="2:29" ht="12.75">
      <c r="B135" t="str">
        <f t="shared" si="2"/>
        <v>2500100,4IP00ДаANAlD/Yn-116&lt;1000СтандартСтандартZ-конвертер</v>
      </c>
      <c r="C135" s="16">
        <v>51005137</v>
      </c>
      <c r="D135" s="16">
        <v>2500</v>
      </c>
      <c r="E135" s="16">
        <v>10</v>
      </c>
      <c r="F135" s="16">
        <v>0.4</v>
      </c>
      <c r="G135" s="17" t="s">
        <v>10</v>
      </c>
      <c r="H135" s="17" t="s">
        <v>14</v>
      </c>
      <c r="I135" s="17" t="s">
        <v>17</v>
      </c>
      <c r="J135" s="17" t="s">
        <v>21</v>
      </c>
      <c r="K135" s="17" t="s">
        <v>104</v>
      </c>
      <c r="L135" s="17">
        <v>6</v>
      </c>
      <c r="M135" s="17" t="s">
        <v>50</v>
      </c>
      <c r="N135" s="17" t="s">
        <v>100</v>
      </c>
      <c r="O135" s="17" t="s">
        <v>100</v>
      </c>
      <c r="P135" s="17" t="s">
        <v>56</v>
      </c>
      <c r="Q135" s="17" t="s">
        <v>15</v>
      </c>
      <c r="R135" s="17" t="s">
        <v>15</v>
      </c>
      <c r="S135" s="19"/>
      <c r="T135" s="19"/>
      <c r="U135" s="19"/>
      <c r="V135" s="19"/>
      <c r="W135" s="19"/>
      <c r="X135" s="19"/>
      <c r="Y135" s="19"/>
      <c r="Z135" s="4"/>
      <c r="AA135" s="4"/>
      <c r="AB135" s="4"/>
      <c r="AC135" s="4"/>
    </row>
    <row r="136" spans="2:29" ht="12.75">
      <c r="B136" t="str">
        <f t="shared" si="2"/>
        <v>2500100,4IP00ДаAF40AlD/Yn-116&lt;1000СтандартСтандартZ-конвертер</v>
      </c>
      <c r="C136" s="16">
        <v>51005138</v>
      </c>
      <c r="D136" s="16">
        <v>2500</v>
      </c>
      <c r="E136" s="16">
        <v>10</v>
      </c>
      <c r="F136" s="16">
        <v>0.4</v>
      </c>
      <c r="G136" s="17" t="s">
        <v>10</v>
      </c>
      <c r="H136" s="17" t="s">
        <v>14</v>
      </c>
      <c r="I136" s="17" t="s">
        <v>18</v>
      </c>
      <c r="J136" s="17" t="s">
        <v>21</v>
      </c>
      <c r="K136" s="17" t="s">
        <v>104</v>
      </c>
      <c r="L136" s="17">
        <v>6</v>
      </c>
      <c r="M136" s="17" t="s">
        <v>50</v>
      </c>
      <c r="N136" s="17" t="s">
        <v>100</v>
      </c>
      <c r="O136" s="17" t="s">
        <v>100</v>
      </c>
      <c r="P136" s="17" t="s">
        <v>56</v>
      </c>
      <c r="Q136" s="17" t="s">
        <v>15</v>
      </c>
      <c r="R136" s="17" t="s">
        <v>15</v>
      </c>
      <c r="S136" s="19"/>
      <c r="T136" s="19"/>
      <c r="U136" s="19"/>
      <c r="V136" s="19"/>
      <c r="W136" s="19"/>
      <c r="X136" s="19"/>
      <c r="Y136" s="19"/>
      <c r="Z136" s="4"/>
      <c r="AA136" s="4"/>
      <c r="AB136" s="4"/>
      <c r="AC136" s="4"/>
    </row>
    <row r="137" spans="2:29" ht="12.75">
      <c r="B137" t="str">
        <f t="shared" si="2"/>
        <v>2500100,4IP31ДаAF40AlD/Yn-116&lt;1000СтандартСтандартZ-конвертер</v>
      </c>
      <c r="C137" s="16">
        <v>51005139</v>
      </c>
      <c r="D137" s="16">
        <v>2500</v>
      </c>
      <c r="E137" s="16">
        <v>10</v>
      </c>
      <c r="F137" s="16">
        <v>0.4</v>
      </c>
      <c r="G137" s="17" t="s">
        <v>11</v>
      </c>
      <c r="H137" s="17" t="s">
        <v>14</v>
      </c>
      <c r="I137" s="17" t="s">
        <v>18</v>
      </c>
      <c r="J137" s="17" t="s">
        <v>21</v>
      </c>
      <c r="K137" s="17" t="s">
        <v>104</v>
      </c>
      <c r="L137" s="17">
        <v>6</v>
      </c>
      <c r="M137" s="17" t="s">
        <v>50</v>
      </c>
      <c r="N137" s="17" t="s">
        <v>100</v>
      </c>
      <c r="O137" s="17" t="s">
        <v>100</v>
      </c>
      <c r="P137" s="17" t="s">
        <v>56</v>
      </c>
      <c r="Q137" s="17" t="s">
        <v>15</v>
      </c>
      <c r="R137" s="17" t="s">
        <v>15</v>
      </c>
      <c r="S137" s="19"/>
      <c r="T137" s="19"/>
      <c r="U137" s="19"/>
      <c r="V137" s="19"/>
      <c r="W137" s="19"/>
      <c r="X137" s="19"/>
      <c r="Y137" s="19"/>
      <c r="Z137" s="4"/>
      <c r="AA137" s="4"/>
      <c r="AB137" s="4"/>
      <c r="AC137" s="4"/>
    </row>
    <row r="138" spans="2:29" ht="12.75">
      <c r="B138" t="str">
        <f t="shared" si="2"/>
        <v>3150100,4IP00НетANAlD/Yn-116&lt;1000СтандартСтандартZ-конвертер</v>
      </c>
      <c r="C138" s="16">
        <v>50002349</v>
      </c>
      <c r="D138" s="16">
        <v>3150</v>
      </c>
      <c r="E138" s="16">
        <v>10</v>
      </c>
      <c r="F138" s="16">
        <v>0.4</v>
      </c>
      <c r="G138" s="17" t="s">
        <v>10</v>
      </c>
      <c r="H138" s="17" t="s">
        <v>15</v>
      </c>
      <c r="I138" s="17" t="s">
        <v>17</v>
      </c>
      <c r="J138" s="17" t="s">
        <v>21</v>
      </c>
      <c r="K138" s="17" t="s">
        <v>104</v>
      </c>
      <c r="L138" s="17">
        <v>6</v>
      </c>
      <c r="M138" s="17" t="s">
        <v>50</v>
      </c>
      <c r="N138" s="17" t="s">
        <v>100</v>
      </c>
      <c r="O138" s="17" t="s">
        <v>100</v>
      </c>
      <c r="P138" s="17" t="s">
        <v>56</v>
      </c>
      <c r="Q138" s="17" t="s">
        <v>15</v>
      </c>
      <c r="R138" s="17" t="s">
        <v>15</v>
      </c>
      <c r="S138" s="19"/>
      <c r="T138" s="19"/>
      <c r="U138" s="19"/>
      <c r="V138" s="19"/>
      <c r="W138" s="19"/>
      <c r="X138" s="19"/>
      <c r="Y138" s="19"/>
      <c r="Z138" s="4"/>
      <c r="AA138" s="4"/>
      <c r="AB138" s="4"/>
      <c r="AC138" s="4"/>
    </row>
    <row r="139" spans="2:29" ht="12.75">
      <c r="B139" t="str">
        <f t="shared" si="2"/>
        <v>3150100,4IP31НетANAlD/Yn-116&lt;1000СтандартСтандартZ-конвертер</v>
      </c>
      <c r="C139" s="16">
        <v>50002350</v>
      </c>
      <c r="D139" s="16">
        <v>3150</v>
      </c>
      <c r="E139" s="16">
        <v>10</v>
      </c>
      <c r="F139" s="16">
        <v>0.4</v>
      </c>
      <c r="G139" s="17" t="s">
        <v>11</v>
      </c>
      <c r="H139" s="17" t="s">
        <v>15</v>
      </c>
      <c r="I139" s="17" t="s">
        <v>17</v>
      </c>
      <c r="J139" s="17" t="s">
        <v>21</v>
      </c>
      <c r="K139" s="17" t="s">
        <v>104</v>
      </c>
      <c r="L139" s="17">
        <v>6</v>
      </c>
      <c r="M139" s="17" t="s">
        <v>50</v>
      </c>
      <c r="N139" s="17" t="s">
        <v>100</v>
      </c>
      <c r="O139" s="17" t="s">
        <v>100</v>
      </c>
      <c r="P139" s="17" t="s">
        <v>56</v>
      </c>
      <c r="Q139" s="17" t="s">
        <v>15</v>
      </c>
      <c r="R139" s="17" t="s">
        <v>15</v>
      </c>
      <c r="S139" s="19"/>
      <c r="T139" s="19"/>
      <c r="U139" s="19"/>
      <c r="V139" s="19"/>
      <c r="W139" s="19"/>
      <c r="X139" s="19"/>
      <c r="Y139" s="19"/>
      <c r="Z139" s="4"/>
      <c r="AA139" s="4"/>
      <c r="AB139" s="4"/>
      <c r="AC139" s="4"/>
    </row>
    <row r="140" spans="2:29" ht="12.75">
      <c r="B140" t="str">
        <f t="shared" si="2"/>
        <v>3150100,4IP31ДаANAlD/Yn-116&lt;1000СтандартСтандартZ-конвертер</v>
      </c>
      <c r="C140" s="16">
        <v>50002351</v>
      </c>
      <c r="D140" s="16">
        <v>3150</v>
      </c>
      <c r="E140" s="16">
        <v>10</v>
      </c>
      <c r="F140" s="16">
        <v>0.4</v>
      </c>
      <c r="G140" s="17" t="s">
        <v>11</v>
      </c>
      <c r="H140" s="17" t="s">
        <v>14</v>
      </c>
      <c r="I140" s="17" t="s">
        <v>17</v>
      </c>
      <c r="J140" s="17" t="s">
        <v>21</v>
      </c>
      <c r="K140" s="17" t="s">
        <v>104</v>
      </c>
      <c r="L140" s="17">
        <v>6</v>
      </c>
      <c r="M140" s="17" t="s">
        <v>50</v>
      </c>
      <c r="N140" s="17" t="s">
        <v>100</v>
      </c>
      <c r="O140" s="17" t="s">
        <v>100</v>
      </c>
      <c r="P140" s="17" t="s">
        <v>56</v>
      </c>
      <c r="Q140" s="17" t="s">
        <v>15</v>
      </c>
      <c r="R140" s="17" t="s">
        <v>15</v>
      </c>
      <c r="S140" s="19"/>
      <c r="T140" s="19"/>
      <c r="U140" s="19"/>
      <c r="V140" s="19"/>
      <c r="W140" s="19"/>
      <c r="X140" s="19"/>
      <c r="Y140" s="19"/>
      <c r="Z140" s="4"/>
      <c r="AA140" s="4"/>
      <c r="AB140" s="4"/>
      <c r="AC140" s="4"/>
    </row>
    <row r="141" spans="2:29" ht="12.75">
      <c r="B141" t="str">
        <f t="shared" si="2"/>
        <v>3150100,4IP00НетAF40AlD/Yn-116&lt;1000СтандартСтандартZ-конвертер</v>
      </c>
      <c r="C141" s="16">
        <v>50002352</v>
      </c>
      <c r="D141" s="16">
        <v>3150</v>
      </c>
      <c r="E141" s="16">
        <v>10</v>
      </c>
      <c r="F141" s="16">
        <v>0.4</v>
      </c>
      <c r="G141" s="17" t="s">
        <v>10</v>
      </c>
      <c r="H141" s="17" t="s">
        <v>15</v>
      </c>
      <c r="I141" s="17" t="s">
        <v>18</v>
      </c>
      <c r="J141" s="17" t="s">
        <v>21</v>
      </c>
      <c r="K141" s="17" t="s">
        <v>104</v>
      </c>
      <c r="L141" s="17">
        <v>6</v>
      </c>
      <c r="M141" s="17" t="s">
        <v>50</v>
      </c>
      <c r="N141" s="17" t="s">
        <v>100</v>
      </c>
      <c r="O141" s="17" t="s">
        <v>100</v>
      </c>
      <c r="P141" s="17" t="s">
        <v>56</v>
      </c>
      <c r="Q141" s="17" t="s">
        <v>15</v>
      </c>
      <c r="R141" s="17" t="s">
        <v>15</v>
      </c>
      <c r="S141" s="19"/>
      <c r="T141" s="19"/>
      <c r="U141" s="19"/>
      <c r="V141" s="19"/>
      <c r="W141" s="19"/>
      <c r="X141" s="19"/>
      <c r="Y141" s="19"/>
      <c r="Z141" s="4"/>
      <c r="AA141" s="4"/>
      <c r="AB141" s="4"/>
      <c r="AC141" s="4"/>
    </row>
    <row r="142" spans="2:29" ht="12.75">
      <c r="B142" t="str">
        <f t="shared" si="2"/>
        <v>3150100,4IP31НетAF40AlD/Yn-116&lt;1000СтандартСтандартZ-конвертер</v>
      </c>
      <c r="C142" s="16">
        <v>50002353</v>
      </c>
      <c r="D142" s="16">
        <v>3150</v>
      </c>
      <c r="E142" s="16">
        <v>10</v>
      </c>
      <c r="F142" s="16">
        <v>0.4</v>
      </c>
      <c r="G142" s="17" t="s">
        <v>11</v>
      </c>
      <c r="H142" s="17" t="s">
        <v>15</v>
      </c>
      <c r="I142" s="17" t="s">
        <v>18</v>
      </c>
      <c r="J142" s="17" t="s">
        <v>21</v>
      </c>
      <c r="K142" s="17" t="s">
        <v>104</v>
      </c>
      <c r="L142" s="17">
        <v>6</v>
      </c>
      <c r="M142" s="17" t="s">
        <v>50</v>
      </c>
      <c r="N142" s="17" t="s">
        <v>100</v>
      </c>
      <c r="O142" s="17" t="s">
        <v>100</v>
      </c>
      <c r="P142" s="17" t="s">
        <v>56</v>
      </c>
      <c r="Q142" s="17" t="s">
        <v>15</v>
      </c>
      <c r="R142" s="17" t="s">
        <v>15</v>
      </c>
      <c r="S142" s="19"/>
      <c r="T142" s="19"/>
      <c r="U142" s="19"/>
      <c r="V142" s="19"/>
      <c r="W142" s="19"/>
      <c r="X142" s="19"/>
      <c r="Y142" s="19"/>
      <c r="Z142" s="4"/>
      <c r="AA142" s="4"/>
      <c r="AB142" s="4"/>
      <c r="AC142" s="4"/>
    </row>
    <row r="143" spans="2:29" ht="12.75">
      <c r="B143" t="str">
        <f t="shared" si="2"/>
        <v>3150100,4IP00ДаANAlD/Yn-116&lt;1000СтандартСтандартZ-конвертер</v>
      </c>
      <c r="C143" s="16">
        <v>50002354</v>
      </c>
      <c r="D143" s="16">
        <v>3150</v>
      </c>
      <c r="E143" s="16">
        <v>10</v>
      </c>
      <c r="F143" s="16">
        <v>0.4</v>
      </c>
      <c r="G143" s="17" t="s">
        <v>10</v>
      </c>
      <c r="H143" s="17" t="s">
        <v>14</v>
      </c>
      <c r="I143" s="17" t="s">
        <v>17</v>
      </c>
      <c r="J143" s="17" t="s">
        <v>21</v>
      </c>
      <c r="K143" s="17" t="s">
        <v>104</v>
      </c>
      <c r="L143" s="17">
        <v>6</v>
      </c>
      <c r="M143" s="17" t="s">
        <v>50</v>
      </c>
      <c r="N143" s="17" t="s">
        <v>100</v>
      </c>
      <c r="O143" s="17" t="s">
        <v>100</v>
      </c>
      <c r="P143" s="17" t="s">
        <v>56</v>
      </c>
      <c r="Q143" s="17" t="s">
        <v>15</v>
      </c>
      <c r="R143" s="17" t="s">
        <v>15</v>
      </c>
      <c r="S143" s="19"/>
      <c r="T143" s="19"/>
      <c r="U143" s="19"/>
      <c r="V143" s="19"/>
      <c r="W143" s="19"/>
      <c r="X143" s="19"/>
      <c r="Y143" s="19"/>
      <c r="Z143" s="4"/>
      <c r="AA143" s="4"/>
      <c r="AB143" s="4"/>
      <c r="AC143" s="4"/>
    </row>
    <row r="144" spans="2:29" ht="12.75">
      <c r="B144" t="str">
        <f t="shared" si="2"/>
        <v>3150100,4IP00ДаAF40AlD/Yn-116&lt;1000СтандартСтандартZ-конвертер</v>
      </c>
      <c r="C144" s="16">
        <v>50002355</v>
      </c>
      <c r="D144" s="16">
        <v>3150</v>
      </c>
      <c r="E144" s="16">
        <v>10</v>
      </c>
      <c r="F144" s="16">
        <v>0.4</v>
      </c>
      <c r="G144" s="17" t="s">
        <v>10</v>
      </c>
      <c r="H144" s="17" t="s">
        <v>14</v>
      </c>
      <c r="I144" s="17" t="s">
        <v>18</v>
      </c>
      <c r="J144" s="17" t="s">
        <v>21</v>
      </c>
      <c r="K144" s="17" t="s">
        <v>104</v>
      </c>
      <c r="L144" s="17">
        <v>6</v>
      </c>
      <c r="M144" s="17" t="s">
        <v>50</v>
      </c>
      <c r="N144" s="17" t="s">
        <v>100</v>
      </c>
      <c r="O144" s="17" t="s">
        <v>100</v>
      </c>
      <c r="P144" s="17" t="s">
        <v>56</v>
      </c>
      <c r="Q144" s="17" t="s">
        <v>15</v>
      </c>
      <c r="R144" s="17" t="s">
        <v>15</v>
      </c>
      <c r="S144" s="19"/>
      <c r="T144" s="19"/>
      <c r="U144" s="19"/>
      <c r="V144" s="19"/>
      <c r="W144" s="19"/>
      <c r="X144" s="19"/>
      <c r="Y144" s="19"/>
      <c r="Z144" s="4"/>
      <c r="AA144" s="4"/>
      <c r="AB144" s="4"/>
      <c r="AC144" s="4"/>
    </row>
    <row r="145" spans="2:29" ht="12.75">
      <c r="B145" t="str">
        <f t="shared" si="2"/>
        <v>3150100,4IP31ДаAF40AlD/Yn-116&lt;1000СтандартСтандартZ-конвертер</v>
      </c>
      <c r="C145" s="16">
        <v>50002356</v>
      </c>
      <c r="D145" s="16">
        <v>3150</v>
      </c>
      <c r="E145" s="16">
        <v>10</v>
      </c>
      <c r="F145" s="16">
        <v>0.4</v>
      </c>
      <c r="G145" s="17" t="s">
        <v>11</v>
      </c>
      <c r="H145" s="17" t="s">
        <v>14</v>
      </c>
      <c r="I145" s="17" t="s">
        <v>18</v>
      </c>
      <c r="J145" s="17" t="s">
        <v>21</v>
      </c>
      <c r="K145" s="17" t="s">
        <v>104</v>
      </c>
      <c r="L145" s="17">
        <v>6</v>
      </c>
      <c r="M145" s="17" t="s">
        <v>50</v>
      </c>
      <c r="N145" s="17" t="s">
        <v>100</v>
      </c>
      <c r="O145" s="17" t="s">
        <v>100</v>
      </c>
      <c r="P145" s="17" t="s">
        <v>56</v>
      </c>
      <c r="Q145" s="17" t="s">
        <v>15</v>
      </c>
      <c r="R145" s="17" t="s">
        <v>15</v>
      </c>
      <c r="S145" s="19"/>
      <c r="T145" s="19"/>
      <c r="U145" s="19"/>
      <c r="V145" s="19"/>
      <c r="W145" s="19"/>
      <c r="X145" s="19"/>
      <c r="Y145" s="19"/>
      <c r="Z145" s="4"/>
      <c r="AA145" s="4"/>
      <c r="AB145" s="4"/>
      <c r="AC145" s="4"/>
    </row>
    <row r="146" spans="2:29" ht="12.75">
      <c r="B146" s="4"/>
      <c r="C146" s="18"/>
      <c r="D146" s="19"/>
      <c r="E146" s="19"/>
      <c r="F146" s="18"/>
      <c r="G146" s="18"/>
      <c r="H146" s="18"/>
      <c r="I146" s="18"/>
      <c r="J146" s="18"/>
      <c r="K146" s="18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4"/>
      <c r="AA146" s="4"/>
      <c r="AB146" s="4"/>
      <c r="AC146" s="4"/>
    </row>
    <row r="147" spans="2:29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2:29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2:29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2:29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2:29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2:29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2:29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2:29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29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2:29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2:29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2:29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2:29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2:29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2:29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2:29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2:29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2:29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2:29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2:29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2:29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2:29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2:29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2:29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2:29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2:29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2:29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2:29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2:29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2:29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2:29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2:29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2:29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2:29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2:29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2:29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2:29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2:29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2:29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2:29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2:29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2:29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2:29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2:29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2:29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2:29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2:29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2:29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2:29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2:29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2:29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2:29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2:29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2:29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2:29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2:29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2:29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2:29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2:29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2:29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2:29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2:29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2:29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2:29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2:29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2:29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2:29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2:29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2:29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2:29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2:29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2:29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2:29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2:29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2:29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2:29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2:29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2:29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2:29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2:29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2:29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2:29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2:29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2:29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2:29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2:29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2:29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2:29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2:29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2:29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2:29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2:29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2:29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2:29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2:29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2:29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2:29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2:29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2:29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2:29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2:29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2:29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2:29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2:29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2:29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2:29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2:29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2:29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2:29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2:29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2:29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2:29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2:29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2:29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2:29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2:29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2:29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2:29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2:29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2:29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2:29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2:29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2:29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</sheetData>
  <sheetProtection password="CC05" sheet="1"/>
  <printOptions/>
  <pageMargins left="0.75" right="0.75" top="1" bottom="1" header="0.5" footer="0.5"/>
  <pageSetup horizontalDpi="600" verticalDpi="600" orientation="portrait" paperSize="9" r:id="rId1"/>
  <ignoredErrors>
    <ignoredError sqref="C10:C1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N2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8.00390625" style="0" customWidth="1"/>
    <col min="3" max="3" width="37.421875" style="0" customWidth="1"/>
    <col min="44" max="44" width="54.140625" style="0" customWidth="1"/>
    <col min="45" max="45" width="37.7109375" style="0" customWidth="1"/>
    <col min="46" max="46" width="38.8515625" style="0" customWidth="1"/>
    <col min="50" max="50" width="15.140625" style="0" customWidth="1"/>
    <col min="55" max="55" width="22.140625" style="0" customWidth="1"/>
    <col min="56" max="56" width="16.140625" style="0" customWidth="1"/>
    <col min="64" max="64" width="21.421875" style="0" customWidth="1"/>
    <col min="66" max="66" width="18.8515625" style="0" customWidth="1"/>
  </cols>
  <sheetData>
    <row r="2" spans="3:6" ht="14.25">
      <c r="C2" s="4"/>
      <c r="D2" s="5">
        <v>6</v>
      </c>
      <c r="E2" s="4" t="s">
        <v>0</v>
      </c>
      <c r="F2" s="4">
        <v>12</v>
      </c>
    </row>
    <row r="3" spans="3:40" ht="15">
      <c r="C3" s="4"/>
      <c r="D3" s="5">
        <v>10</v>
      </c>
      <c r="E3" s="4" t="s">
        <v>0</v>
      </c>
      <c r="F3" s="4">
        <v>17.5</v>
      </c>
      <c r="AI3" s="1"/>
      <c r="AJ3" s="1"/>
      <c r="AK3" s="1"/>
      <c r="AL3" s="1">
        <v>1250</v>
      </c>
      <c r="AM3" s="7" t="s">
        <v>2</v>
      </c>
      <c r="AN3" s="6"/>
    </row>
    <row r="5" spans="4:21" ht="12.75">
      <c r="D5" s="14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3:21" ht="12.75">
      <c r="C6" s="2" t="s">
        <v>6</v>
      </c>
      <c r="D6" s="15">
        <f>'Опросный лист'!F17</f>
        <v>630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ht="12.75">
      <c r="C7" s="2" t="s">
        <v>22</v>
      </c>
      <c r="D7" s="15">
        <f>'Опросный лист'!F19</f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ht="12.75">
      <c r="C8" s="2" t="s">
        <v>23</v>
      </c>
      <c r="D8" s="15">
        <f>'Опросный лист'!F23</f>
        <v>0.4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ht="12.75">
      <c r="C9" s="2" t="s">
        <v>9</v>
      </c>
      <c r="D9" s="15" t="str">
        <f>'Опросный лист'!F25</f>
        <v>IP00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ht="12.75">
      <c r="C10" s="2" t="s">
        <v>12</v>
      </c>
      <c r="D10" s="15" t="str">
        <f>'Опросный лист'!F27</f>
        <v>Нет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ht="16.5" customHeight="1">
      <c r="C11" s="2" t="s">
        <v>16</v>
      </c>
      <c r="D11" s="15" t="str">
        <f>'Опросный лист'!F29</f>
        <v>AN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ht="16.5" customHeight="1">
      <c r="C12" s="9" t="s">
        <v>19</v>
      </c>
      <c r="D12" s="15" t="str">
        <f>'Опросный лист'!F31</f>
        <v>Al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4" ht="16.5" customHeight="1">
      <c r="C13" s="8" t="s">
        <v>48</v>
      </c>
      <c r="D13" s="15" t="str">
        <f>'Опросный лист'!F33</f>
        <v>D/Yn-11</v>
      </c>
    </row>
    <row r="14" spans="3:4" ht="12.75">
      <c r="C14" s="2" t="s">
        <v>44</v>
      </c>
      <c r="D14" s="15">
        <f>'Опросный лист'!F35</f>
        <v>6</v>
      </c>
    </row>
    <row r="15" spans="3:4" ht="12.75">
      <c r="C15" s="2" t="s">
        <v>42</v>
      </c>
      <c r="D15" s="15" t="str">
        <f>'Опросный лист'!F37</f>
        <v>&lt;1000</v>
      </c>
    </row>
    <row r="16" spans="3:4" ht="12.75">
      <c r="C16" s="2" t="s">
        <v>52</v>
      </c>
      <c r="D16" s="15" t="str">
        <f>'Опросный лист'!F39</f>
        <v>Стандарт</v>
      </c>
    </row>
    <row r="17" spans="3:4" ht="12.75">
      <c r="C17" s="11" t="s">
        <v>47</v>
      </c>
      <c r="D17" s="15" t="str">
        <f>'Опросный лист'!F41</f>
        <v>Стандарт</v>
      </c>
    </row>
    <row r="18" spans="3:4" ht="12.75">
      <c r="C18" s="11" t="s">
        <v>55</v>
      </c>
      <c r="D18" s="15" t="str">
        <f>'Опросный лист'!F43</f>
        <v>Z-конвертер</v>
      </c>
    </row>
    <row r="19" spans="3:4" ht="12.75">
      <c r="C19" s="2" t="s">
        <v>53</v>
      </c>
      <c r="D19" s="15" t="str">
        <f>'Опросный лист'!E46</f>
        <v>Да</v>
      </c>
    </row>
    <row r="20" spans="3:4" ht="12.75">
      <c r="C20" s="2" t="s">
        <v>54</v>
      </c>
      <c r="D20" s="15" t="str">
        <f>'Опросный лист'!E47</f>
        <v>Да</v>
      </c>
    </row>
    <row r="21" ht="12.75">
      <c r="B21" s="4"/>
    </row>
    <row r="22" spans="2:4" ht="12.75">
      <c r="B22" s="4"/>
      <c r="D22" t="str">
        <f>CONCATENATE(D6,D7,D8,D9,D10,D11,D12,D13,D14,D15,D16,D17,D18,)</f>
        <v>630100,4IP00НетANAlD/Yn-116&lt;1000СтандартСтандартZ-конвертер</v>
      </c>
    </row>
    <row r="23" ht="12.75">
      <c r="B23" s="4"/>
    </row>
    <row r="32" ht="18.75" customHeight="1"/>
  </sheetData>
  <sheetProtection password="CC05" sheet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86"/>
  <sheetViews>
    <sheetView tabSelected="1" zoomScaleSheetLayoutView="85" zoomScalePageLayoutView="0" workbookViewId="0" topLeftCell="A1">
      <selection activeCell="K25" sqref="K25"/>
    </sheetView>
  </sheetViews>
  <sheetFormatPr defaultColWidth="9.140625" defaultRowHeight="12.75"/>
  <cols>
    <col min="1" max="1" width="6.7109375" style="48" customWidth="1"/>
    <col min="2" max="2" width="3.28125" style="48" customWidth="1"/>
    <col min="3" max="3" width="7.28125" style="48" customWidth="1"/>
    <col min="4" max="4" width="12.7109375" style="48" customWidth="1"/>
    <col min="5" max="5" width="20.00390625" style="51" customWidth="1"/>
    <col min="6" max="6" width="15.140625" style="51" customWidth="1"/>
    <col min="7" max="7" width="7.8515625" style="51" customWidth="1"/>
    <col min="8" max="8" width="3.8515625" style="51" customWidth="1"/>
    <col min="9" max="9" width="6.57421875" style="51" customWidth="1"/>
    <col min="10" max="10" width="12.8515625" style="51" customWidth="1"/>
    <col min="11" max="11" width="11.140625" style="31" customWidth="1"/>
    <col min="12" max="12" width="14.421875" style="31" customWidth="1"/>
    <col min="13" max="17" width="9.140625" style="31" customWidth="1"/>
    <col min="18" max="21" width="13.28125" style="31" customWidth="1"/>
    <col min="22" max="22" width="17.421875" style="31" customWidth="1"/>
    <col min="23" max="23" width="16.8515625" style="31" customWidth="1"/>
    <col min="24" max="24" width="14.57421875" style="31" customWidth="1"/>
    <col min="25" max="28" width="9.140625" style="31" customWidth="1"/>
    <col min="29" max="29" width="24.28125" style="31" customWidth="1"/>
    <col min="30" max="30" width="24.00390625" style="31" customWidth="1"/>
    <col min="31" max="32" width="9.140625" style="31" customWidth="1"/>
    <col min="33" max="33" width="12.7109375" style="31" customWidth="1"/>
    <col min="34" max="36" width="9.140625" style="31" customWidth="1"/>
    <col min="37" max="37" width="11.57421875" style="31" customWidth="1"/>
    <col min="38" max="38" width="9.140625" style="31" customWidth="1"/>
    <col min="39" max="42" width="9.140625" style="48" customWidth="1"/>
    <col min="43" max="16384" width="9.140625" style="48" customWidth="1"/>
  </cols>
  <sheetData>
    <row r="1" spans="1:11" ht="6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30"/>
    </row>
    <row r="2" spans="1:11" ht="17.25" customHeight="1">
      <c r="A2" s="105" t="s">
        <v>58</v>
      </c>
      <c r="B2" s="105"/>
      <c r="C2" s="105"/>
      <c r="D2" s="105"/>
      <c r="E2" s="105"/>
      <c r="F2" s="105"/>
      <c r="G2" s="47"/>
      <c r="H2" s="47"/>
      <c r="I2" s="47"/>
      <c r="J2" s="47"/>
      <c r="K2" s="30"/>
    </row>
    <row r="3" spans="1:11" ht="18.75" customHeight="1">
      <c r="A3" s="105" t="s">
        <v>59</v>
      </c>
      <c r="B3" s="105"/>
      <c r="C3" s="105"/>
      <c r="D3" s="105"/>
      <c r="E3" s="105"/>
      <c r="F3" s="105"/>
      <c r="G3" s="47"/>
      <c r="H3" s="47"/>
      <c r="I3" s="47"/>
      <c r="J3" s="47"/>
      <c r="K3" s="30"/>
    </row>
    <row r="4" spans="1:11" ht="15" customHeight="1">
      <c r="A4" s="102" t="s">
        <v>127</v>
      </c>
      <c r="B4" s="103"/>
      <c r="C4" s="103"/>
      <c r="D4" s="104"/>
      <c r="E4" s="97"/>
      <c r="F4" s="45"/>
      <c r="G4" s="49" t="s">
        <v>60</v>
      </c>
      <c r="H4" s="47"/>
      <c r="I4" s="47"/>
      <c r="J4" s="47"/>
      <c r="K4" s="30"/>
    </row>
    <row r="5" spans="1:11" ht="15" customHeight="1">
      <c r="A5" s="137"/>
      <c r="B5" s="138"/>
      <c r="C5" s="138"/>
      <c r="D5" s="138"/>
      <c r="E5" s="139"/>
      <c r="F5" s="45"/>
      <c r="G5" s="49"/>
      <c r="H5" s="47"/>
      <c r="I5" s="47"/>
      <c r="J5" s="47"/>
      <c r="K5" s="30"/>
    </row>
    <row r="6" spans="1:11" ht="15">
      <c r="A6" s="102" t="s">
        <v>128</v>
      </c>
      <c r="B6" s="103"/>
      <c r="C6" s="104"/>
      <c r="D6" s="140"/>
      <c r="E6" s="141"/>
      <c r="F6" s="45"/>
      <c r="G6" s="50" t="s">
        <v>61</v>
      </c>
      <c r="H6" s="44"/>
      <c r="I6" s="44"/>
      <c r="J6" s="47"/>
      <c r="K6" s="30"/>
    </row>
    <row r="7" spans="1:11" ht="15">
      <c r="A7" s="110" t="s">
        <v>129</v>
      </c>
      <c r="B7" s="110"/>
      <c r="C7" s="140"/>
      <c r="D7" s="142"/>
      <c r="E7" s="141"/>
      <c r="F7" s="45"/>
      <c r="G7" s="50" t="s">
        <v>62</v>
      </c>
      <c r="H7" s="44"/>
      <c r="I7" s="44"/>
      <c r="J7" s="47"/>
      <c r="K7" s="30"/>
    </row>
    <row r="8" spans="1:11" ht="15">
      <c r="A8" s="110" t="s">
        <v>130</v>
      </c>
      <c r="B8" s="110"/>
      <c r="C8" s="140"/>
      <c r="D8" s="142"/>
      <c r="E8" s="141"/>
      <c r="F8" s="45"/>
      <c r="G8" s="50" t="s">
        <v>63</v>
      </c>
      <c r="H8" s="44"/>
      <c r="I8" s="44"/>
      <c r="J8" s="44"/>
      <c r="K8" s="30"/>
    </row>
    <row r="9" spans="1:11" ht="15">
      <c r="A9" s="110" t="s">
        <v>131</v>
      </c>
      <c r="B9" s="110"/>
      <c r="C9" s="140"/>
      <c r="D9" s="142"/>
      <c r="E9" s="141"/>
      <c r="F9" s="45"/>
      <c r="J9" s="44"/>
      <c r="K9" s="30"/>
    </row>
    <row r="10" spans="1:11" ht="15">
      <c r="A10" s="116" t="s">
        <v>121</v>
      </c>
      <c r="B10" s="117"/>
      <c r="C10" s="117"/>
      <c r="D10" s="117"/>
      <c r="E10" s="118"/>
      <c r="F10" s="116"/>
      <c r="G10" s="117"/>
      <c r="H10" s="117"/>
      <c r="I10" s="118"/>
      <c r="J10" s="44"/>
      <c r="K10" s="30"/>
    </row>
    <row r="11" spans="1:11" ht="15">
      <c r="A11" s="116"/>
      <c r="B11" s="117"/>
      <c r="C11" s="117"/>
      <c r="D11" s="117"/>
      <c r="E11" s="117"/>
      <c r="F11" s="117"/>
      <c r="G11" s="117"/>
      <c r="H11" s="117"/>
      <c r="I11" s="118"/>
      <c r="J11" s="44"/>
      <c r="K11" s="30"/>
    </row>
    <row r="12" spans="1:11" ht="15">
      <c r="A12" s="46" t="s">
        <v>122</v>
      </c>
      <c r="B12" s="27"/>
      <c r="C12" s="27"/>
      <c r="D12" s="27"/>
      <c r="E12" s="27"/>
      <c r="F12" s="27"/>
      <c r="H12" s="42"/>
      <c r="I12" s="42"/>
      <c r="J12" s="44"/>
      <c r="K12" s="30"/>
    </row>
    <row r="13" spans="1:11" ht="10.5" customHeight="1">
      <c r="A13" s="98" t="s">
        <v>136</v>
      </c>
      <c r="B13" s="43"/>
      <c r="C13" s="43"/>
      <c r="D13" s="43"/>
      <c r="E13" s="43"/>
      <c r="F13" s="43"/>
      <c r="G13" s="42"/>
      <c r="H13" s="44"/>
      <c r="I13" s="44"/>
      <c r="J13" s="44"/>
      <c r="K13" s="30"/>
    </row>
    <row r="14" spans="1:11" ht="17.25" customHeight="1" thickBot="1">
      <c r="A14" s="99" t="s">
        <v>137</v>
      </c>
      <c r="B14" s="43"/>
      <c r="C14" s="43"/>
      <c r="D14" s="43"/>
      <c r="E14" s="43"/>
      <c r="F14" s="43"/>
      <c r="G14" s="42"/>
      <c r="H14" s="44"/>
      <c r="I14" s="44"/>
      <c r="J14" s="44"/>
      <c r="K14" s="30"/>
    </row>
    <row r="15" spans="1:11" ht="15" customHeight="1" thickBot="1">
      <c r="A15" s="42"/>
      <c r="B15" s="42"/>
      <c r="C15" s="42"/>
      <c r="D15" s="42"/>
      <c r="E15" s="42"/>
      <c r="F15" s="28" t="s">
        <v>118</v>
      </c>
      <c r="G15" s="106"/>
      <c r="H15" s="107"/>
      <c r="J15" s="44"/>
      <c r="K15" s="30"/>
    </row>
    <row r="16" spans="8:9" ht="15" customHeight="1" thickBot="1">
      <c r="H16" s="52"/>
      <c r="I16" s="52"/>
    </row>
    <row r="17" spans="1:8" ht="15" customHeight="1" thickBot="1">
      <c r="A17" s="108" t="s">
        <v>6</v>
      </c>
      <c r="B17" s="108"/>
      <c r="C17" s="108"/>
      <c r="D17" s="109"/>
      <c r="E17" s="53" t="s">
        <v>13</v>
      </c>
      <c r="F17" s="54">
        <v>630</v>
      </c>
      <c r="G17" s="100"/>
      <c r="H17" s="101"/>
    </row>
    <row r="18" spans="2:17" ht="15" customHeight="1" thickBot="1">
      <c r="B18" s="55"/>
      <c r="C18" s="52"/>
      <c r="D18" s="52"/>
      <c r="E18" s="52"/>
      <c r="F18" s="52"/>
      <c r="G18" s="52"/>
      <c r="H18" s="52"/>
      <c r="I18" s="52"/>
      <c r="J18" s="52"/>
      <c r="K18" s="34"/>
      <c r="L18" s="34"/>
      <c r="M18" s="34"/>
      <c r="N18" s="34"/>
      <c r="O18" s="34"/>
      <c r="P18" s="34"/>
      <c r="Q18" s="34"/>
    </row>
    <row r="19" spans="1:47" ht="15" customHeight="1" thickBot="1">
      <c r="A19" s="108" t="s">
        <v>5</v>
      </c>
      <c r="B19" s="108"/>
      <c r="C19" s="108"/>
      <c r="D19" s="109"/>
      <c r="E19" s="53" t="s">
        <v>0</v>
      </c>
      <c r="F19" s="54">
        <v>10</v>
      </c>
      <c r="G19" s="100"/>
      <c r="H19" s="101"/>
      <c r="J19" s="52"/>
      <c r="K19" s="21" t="str">
        <f>VLOOKUP(Sheet1!D22,Sheet2!B2:C145,2,0)</f>
        <v>51000357</v>
      </c>
      <c r="L19" s="33">
        <v>6</v>
      </c>
      <c r="M19" s="32">
        <v>0.4</v>
      </c>
      <c r="N19" s="32">
        <v>100</v>
      </c>
      <c r="O19" s="32" t="s">
        <v>10</v>
      </c>
      <c r="P19" s="32" t="s">
        <v>14</v>
      </c>
      <c r="Q19" s="32" t="s">
        <v>17</v>
      </c>
      <c r="R19" s="32" t="s">
        <v>21</v>
      </c>
      <c r="S19" s="32" t="s">
        <v>104</v>
      </c>
      <c r="T19" s="32">
        <v>6</v>
      </c>
      <c r="U19" s="56" t="s">
        <v>50</v>
      </c>
      <c r="V19" s="32" t="s">
        <v>100</v>
      </c>
      <c r="W19" s="32" t="s">
        <v>100</v>
      </c>
      <c r="X19" s="32" t="s">
        <v>56</v>
      </c>
      <c r="Y19" s="32" t="s">
        <v>15</v>
      </c>
      <c r="Z19" s="32" t="s">
        <v>15</v>
      </c>
      <c r="AA19" s="34" t="s">
        <v>15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55"/>
      <c r="AN19" s="55"/>
      <c r="AO19" s="55"/>
      <c r="AP19" s="55"/>
      <c r="AQ19" s="55"/>
      <c r="AR19" s="55"/>
      <c r="AS19" s="55"/>
      <c r="AT19" s="55"/>
      <c r="AU19" s="55"/>
    </row>
    <row r="20" spans="1:47" ht="15" customHeight="1" thickBot="1">
      <c r="A20" s="55"/>
      <c r="B20" s="55"/>
      <c r="C20" s="52"/>
      <c r="D20" s="52"/>
      <c r="E20" s="52"/>
      <c r="F20" s="52"/>
      <c r="G20" s="52"/>
      <c r="H20" s="52"/>
      <c r="I20" s="52"/>
      <c r="J20" s="52"/>
      <c r="K20" s="33"/>
      <c r="L20" s="33">
        <v>10</v>
      </c>
      <c r="M20" s="33" t="s">
        <v>8</v>
      </c>
      <c r="N20" s="32">
        <v>160</v>
      </c>
      <c r="O20" s="32" t="s">
        <v>11</v>
      </c>
      <c r="P20" s="32" t="s">
        <v>15</v>
      </c>
      <c r="Q20" s="32" t="s">
        <v>18</v>
      </c>
      <c r="R20" s="32" t="s">
        <v>20</v>
      </c>
      <c r="S20" s="32" t="s">
        <v>8</v>
      </c>
      <c r="T20" s="32" t="s">
        <v>8</v>
      </c>
      <c r="U20" s="56" t="s">
        <v>46</v>
      </c>
      <c r="V20" s="41" t="s">
        <v>101</v>
      </c>
      <c r="W20" s="32" t="s">
        <v>120</v>
      </c>
      <c r="X20" s="32" t="s">
        <v>57</v>
      </c>
      <c r="Y20" s="32" t="s">
        <v>14</v>
      </c>
      <c r="Z20" s="32" t="s">
        <v>14</v>
      </c>
      <c r="AA20" s="34" t="s">
        <v>14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55"/>
      <c r="AN20" s="55"/>
      <c r="AO20" s="55"/>
      <c r="AP20" s="55"/>
      <c r="AQ20" s="55"/>
      <c r="AR20" s="55"/>
      <c r="AS20" s="55"/>
      <c r="AT20" s="55"/>
      <c r="AU20" s="55"/>
    </row>
    <row r="21" spans="1:42" ht="15" customHeight="1" thickBot="1">
      <c r="A21" s="108" t="s">
        <v>4</v>
      </c>
      <c r="B21" s="108"/>
      <c r="C21" s="108"/>
      <c r="D21" s="109"/>
      <c r="E21" s="53" t="s">
        <v>0</v>
      </c>
      <c r="F21" s="26">
        <f>VLOOKUP(F19,Sheet1!D2:F3,3,0)</f>
        <v>17.5</v>
      </c>
      <c r="G21" s="52"/>
      <c r="K21" s="32"/>
      <c r="L21" s="33" t="s">
        <v>8</v>
      </c>
      <c r="M21" s="32"/>
      <c r="N21" s="32">
        <v>250</v>
      </c>
      <c r="O21" s="33" t="s">
        <v>8</v>
      </c>
      <c r="P21" s="32"/>
      <c r="Q21" s="32"/>
      <c r="R21" s="32"/>
      <c r="S21" s="32"/>
      <c r="T21" s="32"/>
      <c r="U21" s="33"/>
      <c r="V21" s="33"/>
      <c r="W21" s="33"/>
      <c r="X21" s="35"/>
      <c r="Y21" s="35"/>
      <c r="Z21" s="35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55"/>
      <c r="AN21" s="55"/>
      <c r="AO21" s="55"/>
      <c r="AP21" s="55"/>
    </row>
    <row r="22" spans="1:48" ht="15" customHeight="1" thickBot="1">
      <c r="A22" s="55"/>
      <c r="B22" s="55"/>
      <c r="C22" s="52"/>
      <c r="D22" s="52"/>
      <c r="E22" s="52"/>
      <c r="F22" s="52"/>
      <c r="G22" s="52"/>
      <c r="H22" s="52"/>
      <c r="I22" s="52"/>
      <c r="J22" s="52"/>
      <c r="K22" s="33"/>
      <c r="L22" s="32"/>
      <c r="M22" s="32"/>
      <c r="N22" s="32">
        <v>400</v>
      </c>
      <c r="O22" s="33"/>
      <c r="P22" s="33"/>
      <c r="Q22" s="35"/>
      <c r="R22" s="35"/>
      <c r="S22" s="35"/>
      <c r="T22" s="33"/>
      <c r="U22" s="34"/>
      <c r="V22" s="34"/>
      <c r="W22" s="34"/>
      <c r="X22" s="33"/>
      <c r="Y22" s="33"/>
      <c r="Z22" s="33"/>
      <c r="AA22" s="33"/>
      <c r="AB22" s="34"/>
      <c r="AC22" s="34"/>
      <c r="AD22" s="34"/>
      <c r="AE22" s="33"/>
      <c r="AF22" s="33"/>
      <c r="AG22" s="33"/>
      <c r="AH22" s="33"/>
      <c r="AI22" s="33"/>
      <c r="AJ22" s="33"/>
      <c r="AK22" s="33"/>
      <c r="AL22" s="33"/>
      <c r="AM22" s="57"/>
      <c r="AN22" s="57"/>
      <c r="AO22" s="57"/>
      <c r="AP22" s="57"/>
      <c r="AQ22" s="55"/>
      <c r="AR22" s="55"/>
      <c r="AS22" s="55"/>
      <c r="AT22" s="55"/>
      <c r="AU22" s="55"/>
      <c r="AV22" s="55"/>
    </row>
    <row r="23" spans="1:41" ht="15" customHeight="1" thickBot="1">
      <c r="A23" s="108" t="s">
        <v>7</v>
      </c>
      <c r="B23" s="108"/>
      <c r="C23" s="108"/>
      <c r="D23" s="109"/>
      <c r="E23" s="53" t="s">
        <v>0</v>
      </c>
      <c r="F23" s="54">
        <v>0.4</v>
      </c>
      <c r="G23" s="100"/>
      <c r="H23" s="101"/>
      <c r="K23" s="32"/>
      <c r="L23" s="33"/>
      <c r="M23" s="32"/>
      <c r="N23" s="32">
        <v>630</v>
      </c>
      <c r="O23" s="32"/>
      <c r="P23" s="32"/>
      <c r="Q23" s="32"/>
      <c r="R23" s="32"/>
      <c r="S23" s="32"/>
      <c r="T23" s="32"/>
      <c r="U23" s="33"/>
      <c r="V23" s="33"/>
      <c r="W23" s="33"/>
      <c r="X23" s="35"/>
      <c r="Y23" s="35"/>
      <c r="Z23" s="35"/>
      <c r="AA23" s="33"/>
      <c r="AB23" s="33"/>
      <c r="AC23" s="33"/>
      <c r="AD23" s="33"/>
      <c r="AE23" s="33"/>
      <c r="AF23" s="33"/>
      <c r="AG23" s="33"/>
      <c r="AH23" s="33"/>
      <c r="AI23" s="33"/>
      <c r="AJ23" s="34"/>
      <c r="AK23" s="34"/>
      <c r="AL23" s="34"/>
      <c r="AM23" s="55"/>
      <c r="AN23" s="55"/>
      <c r="AO23" s="55"/>
    </row>
    <row r="24" spans="1:48" ht="15" customHeight="1" thickBot="1">
      <c r="A24" s="55"/>
      <c r="B24" s="55"/>
      <c r="C24" s="52"/>
      <c r="D24" s="52"/>
      <c r="E24" s="52"/>
      <c r="F24" s="52"/>
      <c r="G24" s="52"/>
      <c r="H24" s="52"/>
      <c r="I24" s="52"/>
      <c r="J24" s="52"/>
      <c r="K24" s="33"/>
      <c r="L24" s="32"/>
      <c r="M24" s="32"/>
      <c r="N24" s="32">
        <v>1000</v>
      </c>
      <c r="O24" s="33"/>
      <c r="P24" s="33"/>
      <c r="Q24" s="35"/>
      <c r="R24" s="35"/>
      <c r="S24" s="35"/>
      <c r="T24" s="33"/>
      <c r="U24" s="34"/>
      <c r="V24" s="34"/>
      <c r="W24" s="34"/>
      <c r="X24" s="34"/>
      <c r="Y24" s="34"/>
      <c r="Z24" s="34"/>
      <c r="AA24" s="33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55"/>
      <c r="AN24" s="55"/>
      <c r="AO24" s="55"/>
      <c r="AP24" s="55"/>
      <c r="AQ24" s="55"/>
      <c r="AR24" s="55"/>
      <c r="AS24" s="55"/>
      <c r="AT24" s="55"/>
      <c r="AU24" s="55"/>
      <c r="AV24" s="55"/>
    </row>
    <row r="25" spans="2:41" ht="15" customHeight="1" thickBot="1">
      <c r="B25" s="89"/>
      <c r="C25" s="108" t="s">
        <v>9</v>
      </c>
      <c r="D25" s="109"/>
      <c r="E25" s="58"/>
      <c r="F25" s="40" t="s">
        <v>10</v>
      </c>
      <c r="G25" s="100"/>
      <c r="H25" s="101"/>
      <c r="K25" s="32"/>
      <c r="L25" s="33"/>
      <c r="M25" s="32"/>
      <c r="N25" s="32">
        <v>1250</v>
      </c>
      <c r="O25" s="32"/>
      <c r="P25" s="32"/>
      <c r="Q25" s="32"/>
      <c r="R25" s="32"/>
      <c r="S25" s="32"/>
      <c r="T25" s="32"/>
      <c r="U25" s="33"/>
      <c r="V25" s="33"/>
      <c r="W25" s="33"/>
      <c r="X25" s="35"/>
      <c r="Y25" s="35"/>
      <c r="Z25" s="35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55"/>
      <c r="AN25" s="55"/>
      <c r="AO25" s="55"/>
    </row>
    <row r="26" spans="1:48" ht="15" customHeight="1" thickBot="1">
      <c r="A26" s="55"/>
      <c r="B26" s="55"/>
      <c r="C26" s="52"/>
      <c r="D26" s="52"/>
      <c r="E26" s="52"/>
      <c r="F26" s="52"/>
      <c r="G26" s="52"/>
      <c r="H26" s="52"/>
      <c r="I26" s="52"/>
      <c r="J26" s="52"/>
      <c r="K26" s="33"/>
      <c r="L26" s="32"/>
      <c r="M26" s="32"/>
      <c r="N26" s="32">
        <v>1600</v>
      </c>
      <c r="O26" s="33"/>
      <c r="P26" s="33"/>
      <c r="Q26" s="35"/>
      <c r="R26" s="35"/>
      <c r="S26" s="35"/>
      <c r="T26" s="33"/>
      <c r="U26" s="34"/>
      <c r="V26" s="34"/>
      <c r="W26" s="34"/>
      <c r="X26" s="34"/>
      <c r="Y26" s="34"/>
      <c r="Z26" s="34"/>
      <c r="AA26" s="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55"/>
      <c r="AN26" s="55"/>
      <c r="AO26" s="55"/>
      <c r="AP26" s="55"/>
      <c r="AQ26" s="55"/>
      <c r="AR26" s="55"/>
      <c r="AS26" s="55"/>
      <c r="AT26" s="55"/>
      <c r="AU26" s="55"/>
      <c r="AV26" s="55"/>
    </row>
    <row r="27" spans="1:41" ht="15" customHeight="1" thickBot="1">
      <c r="A27" s="108" t="s">
        <v>12</v>
      </c>
      <c r="B27" s="108"/>
      <c r="C27" s="108"/>
      <c r="D27" s="109"/>
      <c r="E27" s="58"/>
      <c r="F27" s="40" t="s">
        <v>15</v>
      </c>
      <c r="G27" s="52"/>
      <c r="K27" s="32"/>
      <c r="L27" s="33"/>
      <c r="M27" s="32"/>
      <c r="N27" s="33">
        <v>2000</v>
      </c>
      <c r="O27" s="32"/>
      <c r="P27" s="32"/>
      <c r="Q27" s="32"/>
      <c r="R27" s="32"/>
      <c r="S27" s="32"/>
      <c r="T27" s="32"/>
      <c r="U27" s="33"/>
      <c r="V27" s="33"/>
      <c r="W27" s="33"/>
      <c r="X27" s="35"/>
      <c r="Y27" s="35"/>
      <c r="Z27" s="35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55"/>
      <c r="AN27" s="55"/>
      <c r="AO27" s="55"/>
    </row>
    <row r="28" spans="1:48" ht="15" customHeight="1" thickBot="1">
      <c r="A28" s="55"/>
      <c r="B28" s="55"/>
      <c r="C28" s="52"/>
      <c r="D28" s="52"/>
      <c r="E28" s="52"/>
      <c r="F28" s="52"/>
      <c r="G28" s="52"/>
      <c r="H28" s="52"/>
      <c r="I28" s="52"/>
      <c r="J28" s="52"/>
      <c r="K28" s="33"/>
      <c r="L28" s="32"/>
      <c r="M28" s="32"/>
      <c r="N28" s="35">
        <v>2500</v>
      </c>
      <c r="O28" s="33"/>
      <c r="P28" s="33"/>
      <c r="Q28" s="35"/>
      <c r="R28" s="35"/>
      <c r="S28" s="35"/>
      <c r="T28" s="33"/>
      <c r="U28" s="34"/>
      <c r="V28" s="34"/>
      <c r="W28" s="34"/>
      <c r="X28" s="34"/>
      <c r="Y28" s="34"/>
      <c r="Z28" s="34"/>
      <c r="AA28" s="33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55"/>
      <c r="AN28" s="55"/>
      <c r="AO28" s="55"/>
      <c r="AP28" s="55"/>
      <c r="AQ28" s="55"/>
      <c r="AR28" s="55"/>
      <c r="AS28" s="55"/>
      <c r="AT28" s="55"/>
      <c r="AU28" s="55"/>
      <c r="AV28" s="55"/>
    </row>
    <row r="29" spans="1:41" ht="15" customHeight="1" thickBot="1">
      <c r="A29" s="55"/>
      <c r="B29" s="52"/>
      <c r="C29" s="22"/>
      <c r="D29" s="88" t="s">
        <v>16</v>
      </c>
      <c r="E29" s="58"/>
      <c r="F29" s="40" t="s">
        <v>17</v>
      </c>
      <c r="G29" s="52"/>
      <c r="K29" s="32"/>
      <c r="L29" s="33"/>
      <c r="M29" s="32"/>
      <c r="N29" s="35">
        <v>3150</v>
      </c>
      <c r="O29" s="32"/>
      <c r="P29" s="32"/>
      <c r="Q29" s="32"/>
      <c r="R29" s="32"/>
      <c r="S29" s="32"/>
      <c r="T29" s="32"/>
      <c r="U29" s="33"/>
      <c r="V29" s="33"/>
      <c r="W29" s="33"/>
      <c r="X29" s="35"/>
      <c r="Y29" s="35"/>
      <c r="Z29" s="35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55"/>
      <c r="AN29" s="55"/>
      <c r="AO29" s="55"/>
    </row>
    <row r="30" spans="1:48" ht="15" customHeight="1" thickBot="1">
      <c r="A30" s="55"/>
      <c r="B30" s="55"/>
      <c r="C30" s="52"/>
      <c r="D30" s="52"/>
      <c r="E30" s="52"/>
      <c r="F30" s="52"/>
      <c r="G30" s="52"/>
      <c r="H30" s="52"/>
      <c r="I30" s="52"/>
      <c r="J30" s="52"/>
      <c r="K30" s="33"/>
      <c r="L30" s="32"/>
      <c r="M30" s="32"/>
      <c r="N30" s="33" t="s">
        <v>8</v>
      </c>
      <c r="O30" s="33"/>
      <c r="P30" s="33"/>
      <c r="Q30" s="35"/>
      <c r="R30" s="35"/>
      <c r="S30" s="35"/>
      <c r="T30" s="33"/>
      <c r="U30" s="34"/>
      <c r="V30" s="34"/>
      <c r="W30" s="34"/>
      <c r="X30" s="34"/>
      <c r="Y30" s="34"/>
      <c r="Z30" s="34"/>
      <c r="AA30" s="33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55"/>
      <c r="AN30" s="55"/>
      <c r="AO30" s="55"/>
      <c r="AP30" s="55"/>
      <c r="AQ30" s="55"/>
      <c r="AR30" s="55"/>
      <c r="AS30" s="55"/>
      <c r="AT30" s="55"/>
      <c r="AU30" s="55"/>
      <c r="AV30" s="55"/>
    </row>
    <row r="31" spans="1:41" ht="15" customHeight="1" thickBot="1">
      <c r="A31" s="55"/>
      <c r="B31" s="52"/>
      <c r="C31" s="108" t="s">
        <v>19</v>
      </c>
      <c r="D31" s="109"/>
      <c r="E31" s="58"/>
      <c r="F31" s="40" t="s">
        <v>21</v>
      </c>
      <c r="G31" s="52"/>
      <c r="K31" s="32"/>
      <c r="L31" s="33"/>
      <c r="M31" s="32"/>
      <c r="N31" s="33"/>
      <c r="O31" s="32"/>
      <c r="P31" s="32"/>
      <c r="Q31" s="32"/>
      <c r="R31" s="32"/>
      <c r="S31" s="32"/>
      <c r="T31" s="32"/>
      <c r="U31" s="33"/>
      <c r="V31" s="33"/>
      <c r="W31" s="33"/>
      <c r="X31" s="33"/>
      <c r="Y31" s="33"/>
      <c r="Z31" s="33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55"/>
      <c r="AN31" s="55"/>
      <c r="AO31" s="55"/>
    </row>
    <row r="32" spans="1:48" ht="15" customHeight="1" thickBot="1">
      <c r="A32" s="55"/>
      <c r="B32" s="55"/>
      <c r="C32" s="52"/>
      <c r="D32" s="52"/>
      <c r="E32" s="52"/>
      <c r="F32" s="52"/>
      <c r="G32" s="52"/>
      <c r="H32" s="52"/>
      <c r="I32" s="52"/>
      <c r="J32" s="52"/>
      <c r="K32" s="33"/>
      <c r="L32" s="32"/>
      <c r="M32" s="32"/>
      <c r="N32" s="32"/>
      <c r="O32" s="33"/>
      <c r="P32" s="33"/>
      <c r="Q32" s="33"/>
      <c r="R32" s="33"/>
      <c r="S32" s="33"/>
      <c r="T32" s="33"/>
      <c r="U32" s="34"/>
      <c r="V32" s="34"/>
      <c r="W32" s="34"/>
      <c r="X32" s="34"/>
      <c r="Y32" s="34"/>
      <c r="Z32" s="34"/>
      <c r="AA32" s="33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55"/>
      <c r="AN32" s="55"/>
      <c r="AO32" s="55"/>
      <c r="AP32" s="55"/>
      <c r="AQ32" s="55"/>
      <c r="AR32" s="55"/>
      <c r="AS32" s="55"/>
      <c r="AT32" s="55"/>
      <c r="AU32" s="55"/>
      <c r="AV32" s="55"/>
    </row>
    <row r="33" spans="1:41" ht="15" customHeight="1" thickBot="1">
      <c r="A33" s="108" t="s">
        <v>48</v>
      </c>
      <c r="B33" s="108"/>
      <c r="C33" s="108"/>
      <c r="D33" s="109"/>
      <c r="E33" s="58"/>
      <c r="F33" s="40" t="s">
        <v>104</v>
      </c>
      <c r="G33" s="100"/>
      <c r="H33" s="101"/>
      <c r="K33" s="32"/>
      <c r="L33" s="33"/>
      <c r="M33" s="32"/>
      <c r="N33" s="33"/>
      <c r="O33" s="32"/>
      <c r="P33" s="32"/>
      <c r="Q33" s="32"/>
      <c r="R33" s="32"/>
      <c r="S33" s="32"/>
      <c r="T33" s="32"/>
      <c r="U33" s="33"/>
      <c r="V33" s="33"/>
      <c r="W33" s="33"/>
      <c r="X33" s="33"/>
      <c r="Y33" s="33"/>
      <c r="Z33" s="33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55"/>
      <c r="AN33" s="55"/>
      <c r="AO33" s="55"/>
    </row>
    <row r="34" spans="1:48" ht="15" customHeight="1" thickBot="1">
      <c r="A34" s="55"/>
      <c r="B34" s="55"/>
      <c r="C34" s="52"/>
      <c r="D34" s="52"/>
      <c r="E34" s="52"/>
      <c r="F34" s="59"/>
      <c r="G34" s="52"/>
      <c r="H34" s="52"/>
      <c r="I34" s="52"/>
      <c r="J34" s="52"/>
      <c r="K34" s="33"/>
      <c r="L34" s="32"/>
      <c r="M34" s="32"/>
      <c r="N34" s="33"/>
      <c r="O34" s="33"/>
      <c r="P34" s="33"/>
      <c r="Q34" s="33"/>
      <c r="R34" s="33"/>
      <c r="S34" s="33"/>
      <c r="T34" s="33"/>
      <c r="U34" s="34"/>
      <c r="V34" s="34"/>
      <c r="W34" s="34"/>
      <c r="X34" s="34"/>
      <c r="Y34" s="34"/>
      <c r="Z34" s="34"/>
      <c r="AA34" s="33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55"/>
      <c r="AN34" s="55"/>
      <c r="AO34" s="55"/>
      <c r="AP34" s="55"/>
      <c r="AQ34" s="55"/>
      <c r="AR34" s="55"/>
      <c r="AS34" s="55"/>
      <c r="AT34" s="55"/>
      <c r="AU34" s="55"/>
      <c r="AV34" s="55"/>
    </row>
    <row r="35" spans="1:41" ht="15" customHeight="1" thickBot="1">
      <c r="A35" s="55"/>
      <c r="B35" s="52"/>
      <c r="C35" s="22"/>
      <c r="D35" s="88" t="s">
        <v>44</v>
      </c>
      <c r="E35" s="90" t="s">
        <v>45</v>
      </c>
      <c r="F35" s="54">
        <v>6</v>
      </c>
      <c r="G35" s="100"/>
      <c r="H35" s="101"/>
      <c r="K35" s="32"/>
      <c r="L35" s="33"/>
      <c r="M35" s="32"/>
      <c r="N35" s="34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55"/>
      <c r="AN35" s="55"/>
      <c r="AO35" s="55"/>
    </row>
    <row r="36" spans="1:48" ht="15" customHeight="1" thickBot="1">
      <c r="A36" s="55"/>
      <c r="B36" s="55"/>
      <c r="C36" s="52"/>
      <c r="D36" s="52"/>
      <c r="E36" s="52"/>
      <c r="F36" s="59"/>
      <c r="G36" s="52"/>
      <c r="H36" s="52"/>
      <c r="I36" s="52"/>
      <c r="J36" s="52"/>
      <c r="K36" s="33"/>
      <c r="L36" s="32"/>
      <c r="M36" s="32"/>
      <c r="N36" s="34"/>
      <c r="O36" s="33"/>
      <c r="P36" s="33"/>
      <c r="Q36" s="33"/>
      <c r="R36" s="33"/>
      <c r="S36" s="33"/>
      <c r="T36" s="33"/>
      <c r="U36" s="34"/>
      <c r="V36" s="34"/>
      <c r="W36" s="34"/>
      <c r="X36" s="34"/>
      <c r="Y36" s="34"/>
      <c r="Z36" s="34"/>
      <c r="AA36" s="33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1" ht="15" customHeight="1" thickBot="1">
      <c r="A37" s="108" t="s">
        <v>125</v>
      </c>
      <c r="B37" s="108"/>
      <c r="C37" s="108"/>
      <c r="D37" s="109"/>
      <c r="E37" s="90" t="s">
        <v>43</v>
      </c>
      <c r="F37" s="40" t="s">
        <v>50</v>
      </c>
      <c r="G37" s="52"/>
      <c r="K37" s="32"/>
      <c r="L37" s="32"/>
      <c r="M37" s="32"/>
      <c r="N37" s="34"/>
      <c r="O37" s="32"/>
      <c r="P37" s="32"/>
      <c r="Q37" s="32"/>
      <c r="R37" s="32"/>
      <c r="S37" s="32"/>
      <c r="T37" s="32"/>
      <c r="U37" s="33"/>
      <c r="V37" s="33"/>
      <c r="W37" s="33"/>
      <c r="X37" s="33"/>
      <c r="Y37" s="33"/>
      <c r="Z37" s="33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55"/>
      <c r="AN37" s="55"/>
      <c r="AO37" s="55"/>
    </row>
    <row r="38" spans="1:48" ht="15" customHeight="1" thickBot="1">
      <c r="A38" s="55"/>
      <c r="B38" s="55"/>
      <c r="C38" s="52"/>
      <c r="D38" s="52"/>
      <c r="E38" s="52"/>
      <c r="F38" s="52"/>
      <c r="G38" s="52"/>
      <c r="H38" s="52"/>
      <c r="I38" s="52"/>
      <c r="J38" s="52"/>
      <c r="K38" s="33"/>
      <c r="L38" s="32"/>
      <c r="M38" s="32"/>
      <c r="N38" s="34"/>
      <c r="O38" s="33"/>
      <c r="P38" s="33"/>
      <c r="Q38" s="33"/>
      <c r="R38" s="33"/>
      <c r="S38" s="33"/>
      <c r="T38" s="33"/>
      <c r="U38" s="34"/>
      <c r="V38" s="34"/>
      <c r="W38" s="34"/>
      <c r="X38" s="34"/>
      <c r="Y38" s="34"/>
      <c r="Z38" s="34"/>
      <c r="AA38" s="33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55"/>
      <c r="AN38" s="55"/>
      <c r="AO38" s="55"/>
      <c r="AP38" s="55"/>
      <c r="AQ38" s="55"/>
      <c r="AR38" s="55"/>
      <c r="AS38" s="55"/>
      <c r="AT38" s="55"/>
      <c r="AU38" s="55"/>
      <c r="AV38" s="55"/>
    </row>
    <row r="39" spans="1:41" ht="15" customHeight="1" thickBot="1">
      <c r="A39" s="55"/>
      <c r="B39" s="52"/>
      <c r="C39" s="22"/>
      <c r="D39" s="24" t="s">
        <v>52</v>
      </c>
      <c r="E39" s="58"/>
      <c r="F39" s="40" t="s">
        <v>100</v>
      </c>
      <c r="G39" s="52"/>
      <c r="K39" s="32"/>
      <c r="L39" s="32"/>
      <c r="M39" s="32"/>
      <c r="O39" s="32"/>
      <c r="P39" s="32"/>
      <c r="Q39" s="32"/>
      <c r="R39" s="32"/>
      <c r="S39" s="32"/>
      <c r="T39" s="32"/>
      <c r="U39" s="33"/>
      <c r="V39" s="33"/>
      <c r="W39" s="33"/>
      <c r="X39" s="33"/>
      <c r="Y39" s="33"/>
      <c r="Z39" s="33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55"/>
      <c r="AN39" s="55"/>
      <c r="AO39" s="55"/>
    </row>
    <row r="40" spans="1:48" ht="15" customHeight="1" thickBot="1">
      <c r="A40" s="55"/>
      <c r="B40" s="55"/>
      <c r="C40" s="52"/>
      <c r="D40" s="52"/>
      <c r="E40" s="52"/>
      <c r="F40" s="52"/>
      <c r="G40" s="52"/>
      <c r="H40" s="3"/>
      <c r="I40" s="3"/>
      <c r="J40" s="52"/>
      <c r="K40" s="33"/>
      <c r="L40" s="32"/>
      <c r="M40" s="32"/>
      <c r="O40" s="33"/>
      <c r="P40" s="33"/>
      <c r="Q40" s="33"/>
      <c r="R40" s="33"/>
      <c r="S40" s="33"/>
      <c r="T40" s="33"/>
      <c r="U40" s="34"/>
      <c r="V40" s="34"/>
      <c r="W40" s="34"/>
      <c r="X40" s="34"/>
      <c r="Y40" s="34"/>
      <c r="Z40" s="34"/>
      <c r="AA40" s="33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55"/>
      <c r="AN40" s="55"/>
      <c r="AO40" s="55"/>
      <c r="AP40" s="55"/>
      <c r="AQ40" s="55"/>
      <c r="AR40" s="55"/>
      <c r="AS40" s="55"/>
      <c r="AT40" s="55"/>
      <c r="AU40" s="55"/>
      <c r="AV40" s="55"/>
    </row>
    <row r="41" spans="1:41" ht="15" customHeight="1" thickBot="1">
      <c r="A41" s="55"/>
      <c r="B41" s="52"/>
      <c r="C41" s="22"/>
      <c r="D41" s="24" t="s">
        <v>119</v>
      </c>
      <c r="E41" s="58"/>
      <c r="F41" s="40" t="s">
        <v>100</v>
      </c>
      <c r="G41" s="3"/>
      <c r="K41" s="34"/>
      <c r="L41" s="32"/>
      <c r="M41" s="32"/>
      <c r="O41" s="32"/>
      <c r="P41" s="32"/>
      <c r="Q41" s="32"/>
      <c r="R41" s="32"/>
      <c r="S41" s="32"/>
      <c r="T41" s="32"/>
      <c r="U41" s="33"/>
      <c r="V41" s="33"/>
      <c r="W41" s="33"/>
      <c r="X41" s="33"/>
      <c r="Y41" s="33"/>
      <c r="Z41" s="33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55"/>
      <c r="AN41" s="55"/>
      <c r="AO41" s="55"/>
    </row>
    <row r="42" spans="1:48" ht="15" customHeight="1" thickBot="1">
      <c r="A42" s="55"/>
      <c r="B42" s="55"/>
      <c r="C42" s="52"/>
      <c r="D42" s="52"/>
      <c r="E42" s="52"/>
      <c r="F42" s="52"/>
      <c r="G42" s="52"/>
      <c r="H42" s="3"/>
      <c r="I42" s="3"/>
      <c r="J42" s="52"/>
      <c r="K42" s="33"/>
      <c r="L42" s="32"/>
      <c r="M42" s="32"/>
      <c r="O42" s="33"/>
      <c r="P42" s="33"/>
      <c r="Q42" s="33"/>
      <c r="R42" s="33"/>
      <c r="S42" s="33"/>
      <c r="T42" s="33"/>
      <c r="U42" s="34"/>
      <c r="V42" s="37"/>
      <c r="W42" s="37"/>
      <c r="X42" s="34"/>
      <c r="Y42" s="34"/>
      <c r="Z42" s="34"/>
      <c r="AA42" s="33"/>
      <c r="AB42" s="34"/>
      <c r="AC42" s="37"/>
      <c r="AD42" s="37"/>
      <c r="AE42" s="34"/>
      <c r="AF42" s="34"/>
      <c r="AG42" s="34"/>
      <c r="AH42" s="34"/>
      <c r="AI42" s="34"/>
      <c r="AJ42" s="34"/>
      <c r="AK42" s="34"/>
      <c r="AL42" s="34"/>
      <c r="AM42" s="55"/>
      <c r="AN42" s="55"/>
      <c r="AO42" s="55"/>
      <c r="AP42" s="55"/>
      <c r="AQ42" s="55"/>
      <c r="AR42" s="55"/>
      <c r="AS42" s="55"/>
      <c r="AT42" s="55"/>
      <c r="AU42" s="55"/>
      <c r="AV42" s="55"/>
    </row>
    <row r="43" spans="1:41" ht="15" customHeight="1" thickBot="1">
      <c r="A43" s="55"/>
      <c r="B43" s="52"/>
      <c r="C43" s="22"/>
      <c r="D43" s="24" t="s">
        <v>55</v>
      </c>
      <c r="E43" s="58"/>
      <c r="F43" s="40" t="s">
        <v>56</v>
      </c>
      <c r="G43" s="3"/>
      <c r="H43" s="48"/>
      <c r="I43" s="48"/>
      <c r="K43" s="32"/>
      <c r="L43" s="33"/>
      <c r="M43" s="33"/>
      <c r="O43" s="32"/>
      <c r="P43" s="32"/>
      <c r="Q43" s="32"/>
      <c r="R43" s="32"/>
      <c r="S43" s="32"/>
      <c r="T43" s="32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55"/>
      <c r="AN43" s="55"/>
      <c r="AO43" s="55"/>
    </row>
    <row r="44" spans="1:48" ht="15" customHeight="1" thickBot="1">
      <c r="A44" s="55"/>
      <c r="B44" s="55"/>
      <c r="C44" s="55"/>
      <c r="D44" s="60"/>
      <c r="E44" s="60"/>
      <c r="F44" s="55"/>
      <c r="G44" s="55"/>
      <c r="H44" s="10"/>
      <c r="I44" s="10"/>
      <c r="J44" s="3"/>
      <c r="K44" s="33"/>
      <c r="L44" s="32"/>
      <c r="M44" s="32"/>
      <c r="O44" s="34"/>
      <c r="P44" s="34"/>
      <c r="Q44" s="34"/>
      <c r="R44" s="34"/>
      <c r="S44" s="34"/>
      <c r="T44" s="34"/>
      <c r="U44" s="34"/>
      <c r="V44" s="37"/>
      <c r="W44" s="37"/>
      <c r="X44" s="34"/>
      <c r="Y44" s="34"/>
      <c r="Z44" s="34"/>
      <c r="AA44" s="34"/>
      <c r="AB44" s="34"/>
      <c r="AC44" s="37"/>
      <c r="AD44" s="37"/>
      <c r="AE44" s="34"/>
      <c r="AF44" s="34"/>
      <c r="AG44" s="34"/>
      <c r="AH44" s="34"/>
      <c r="AI44" s="34"/>
      <c r="AJ44" s="34"/>
      <c r="AK44" s="34"/>
      <c r="AL44" s="34"/>
      <c r="AM44" s="55"/>
      <c r="AN44" s="55"/>
      <c r="AO44" s="55"/>
      <c r="AP44" s="55"/>
      <c r="AQ44" s="55"/>
      <c r="AR44" s="55"/>
      <c r="AS44" s="55"/>
      <c r="AT44" s="55"/>
      <c r="AU44" s="55"/>
      <c r="AV44" s="55"/>
    </row>
    <row r="45" spans="1:41" ht="15" customHeight="1" thickBot="1">
      <c r="A45" s="55"/>
      <c r="B45" s="132" t="s">
        <v>135</v>
      </c>
      <c r="C45" s="133"/>
      <c r="D45" s="134"/>
      <c r="E45" s="132" t="s">
        <v>134</v>
      </c>
      <c r="F45" s="133"/>
      <c r="G45" s="133"/>
      <c r="H45" s="133"/>
      <c r="I45" s="134"/>
      <c r="K45" s="32"/>
      <c r="L45" s="34"/>
      <c r="M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55"/>
      <c r="AN45" s="55"/>
      <c r="AO45" s="55"/>
    </row>
    <row r="46" spans="1:45" ht="15" customHeight="1">
      <c r="A46" s="55"/>
      <c r="B46" s="113" t="s">
        <v>53</v>
      </c>
      <c r="C46" s="114"/>
      <c r="D46" s="115"/>
      <c r="E46" s="93" t="s">
        <v>14</v>
      </c>
      <c r="F46" s="113" t="s">
        <v>132</v>
      </c>
      <c r="G46" s="114"/>
      <c r="H46" s="115"/>
      <c r="I46" s="95" t="s">
        <v>14</v>
      </c>
      <c r="J46" s="48"/>
      <c r="L46" s="34"/>
      <c r="M46" s="34"/>
      <c r="N46" s="34"/>
      <c r="O46" s="34"/>
      <c r="P46" s="34"/>
      <c r="Q46" s="34"/>
      <c r="R46" s="34"/>
      <c r="S46" s="37"/>
      <c r="T46" s="91"/>
      <c r="U46" s="34"/>
      <c r="V46" s="34"/>
      <c r="W46" s="34"/>
      <c r="X46" s="34"/>
      <c r="Y46" s="34"/>
      <c r="Z46" s="37"/>
      <c r="AA46" s="91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55"/>
      <c r="AN46" s="55"/>
      <c r="AO46" s="55"/>
      <c r="AP46" s="55"/>
      <c r="AQ46" s="55"/>
      <c r="AR46" s="55"/>
      <c r="AS46" s="55"/>
    </row>
    <row r="47" spans="1:38" ht="15" customHeight="1" thickBot="1">
      <c r="A47" s="55"/>
      <c r="B47" s="111" t="s">
        <v>54</v>
      </c>
      <c r="C47" s="112"/>
      <c r="D47" s="112"/>
      <c r="E47" s="94" t="s">
        <v>14</v>
      </c>
      <c r="F47" s="111" t="s">
        <v>133</v>
      </c>
      <c r="G47" s="112"/>
      <c r="H47" s="130"/>
      <c r="I47" s="96" t="s">
        <v>14</v>
      </c>
      <c r="J47" s="60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48" ht="6" customHeight="1" thickBot="1">
      <c r="A48" s="55"/>
      <c r="B48" s="55"/>
      <c r="C48" s="22"/>
      <c r="D48" s="23"/>
      <c r="E48" s="59"/>
      <c r="F48" s="59"/>
      <c r="G48" s="62"/>
      <c r="H48" s="62"/>
      <c r="I48" s="62"/>
      <c r="J48" s="10"/>
      <c r="K48" s="34"/>
      <c r="L48" s="34"/>
      <c r="O48" s="36"/>
      <c r="P48" s="36"/>
      <c r="Q48" s="37"/>
      <c r="R48" s="38"/>
      <c r="S48" s="38"/>
      <c r="T48" s="38"/>
      <c r="U48" s="38"/>
      <c r="V48" s="34"/>
      <c r="W48" s="34"/>
      <c r="X48" s="34"/>
      <c r="AA48" s="34"/>
      <c r="AB48" s="34"/>
      <c r="AE48" s="34"/>
      <c r="AF48" s="34"/>
      <c r="AG48" s="34"/>
      <c r="AH48" s="34"/>
      <c r="AI48" s="34"/>
      <c r="AJ48" s="34"/>
      <c r="AK48" s="34"/>
      <c r="AL48" s="34"/>
      <c r="AM48" s="55"/>
      <c r="AN48" s="55"/>
      <c r="AO48" s="55"/>
      <c r="AP48" s="55"/>
      <c r="AQ48" s="55"/>
      <c r="AR48" s="55"/>
      <c r="AS48" s="55"/>
      <c r="AT48" s="55"/>
      <c r="AU48" s="55"/>
      <c r="AV48" s="55"/>
    </row>
    <row r="49" spans="1:48" ht="26.25" customHeight="1" thickBot="1">
      <c r="A49" s="55"/>
      <c r="B49" s="55"/>
      <c r="C49" s="12"/>
      <c r="D49" s="135" t="s">
        <v>3</v>
      </c>
      <c r="E49" s="136"/>
      <c r="F49" s="128" t="str">
        <f>IF(ISNA(VLOOKUP(K19,Sheet2!C2:C145,1,0)),"Референс нестандартный",VLOOKUP(K19,Sheet2!C2:C145,1,0))</f>
        <v>51000357</v>
      </c>
      <c r="G49" s="129"/>
      <c r="H49" s="63"/>
      <c r="I49" s="63"/>
      <c r="J49" s="61"/>
      <c r="K49" s="34"/>
      <c r="L49" s="34"/>
      <c r="O49" s="36"/>
      <c r="P49" s="34"/>
      <c r="Q49" s="37"/>
      <c r="R49" s="37"/>
      <c r="S49" s="37"/>
      <c r="T49" s="37"/>
      <c r="U49" s="37"/>
      <c r="V49" s="34"/>
      <c r="W49" s="37"/>
      <c r="X49" s="37"/>
      <c r="AE49" s="34"/>
      <c r="AF49" s="34"/>
      <c r="AG49" s="34"/>
      <c r="AH49" s="34"/>
      <c r="AI49" s="34"/>
      <c r="AJ49" s="34"/>
      <c r="AK49" s="34"/>
      <c r="AL49" s="34"/>
      <c r="AM49" s="55"/>
      <c r="AN49" s="55"/>
      <c r="AO49" s="55"/>
      <c r="AP49" s="55"/>
      <c r="AQ49" s="55"/>
      <c r="AR49" s="55"/>
      <c r="AS49" s="55"/>
      <c r="AT49" s="55"/>
      <c r="AU49" s="55"/>
      <c r="AV49" s="55"/>
    </row>
    <row r="50" spans="2:48" ht="13.5" customHeight="1" thickBot="1">
      <c r="B50" s="25"/>
      <c r="C50" s="25"/>
      <c r="D50" s="87" t="s">
        <v>126</v>
      </c>
      <c r="E50" s="87"/>
      <c r="F50" s="87"/>
      <c r="G50" s="87"/>
      <c r="H50" s="61"/>
      <c r="I50" s="61"/>
      <c r="J50" s="63"/>
      <c r="K50" s="64"/>
      <c r="L50" s="64"/>
      <c r="M50" s="64"/>
      <c r="N50" s="64"/>
      <c r="O50" s="39"/>
      <c r="P50" s="34"/>
      <c r="Q50" s="34"/>
      <c r="R50" s="34"/>
      <c r="S50" s="34"/>
      <c r="T50" s="34"/>
      <c r="U50" s="34"/>
      <c r="V50" s="34"/>
      <c r="W50" s="37"/>
      <c r="X50" s="37"/>
      <c r="AD50" s="92"/>
      <c r="AE50" s="34"/>
      <c r="AF50" s="34"/>
      <c r="AG50" s="34"/>
      <c r="AH50" s="34"/>
      <c r="AI50" s="34"/>
      <c r="AJ50" s="34"/>
      <c r="AK50" s="34"/>
      <c r="AL50" s="34"/>
      <c r="AM50" s="55"/>
      <c r="AN50" s="55"/>
      <c r="AO50" s="55"/>
      <c r="AP50" s="55"/>
      <c r="AQ50" s="55"/>
      <c r="AR50" s="55"/>
      <c r="AS50" s="55"/>
      <c r="AT50" s="55"/>
      <c r="AU50" s="55"/>
      <c r="AV50" s="55"/>
    </row>
    <row r="51" spans="1:48" ht="15" customHeight="1">
      <c r="A51" s="65"/>
      <c r="B51" s="66"/>
      <c r="C51" s="66"/>
      <c r="D51" s="119"/>
      <c r="E51" s="120"/>
      <c r="F51" s="120"/>
      <c r="G51" s="120"/>
      <c r="H51" s="121"/>
      <c r="I51" s="62"/>
      <c r="J51" s="66"/>
      <c r="K51" s="64"/>
      <c r="L51" s="64"/>
      <c r="M51" s="64"/>
      <c r="N51" s="64"/>
      <c r="O51" s="39"/>
      <c r="P51" s="34"/>
      <c r="Q51" s="34"/>
      <c r="R51" s="34"/>
      <c r="S51" s="34"/>
      <c r="T51" s="34"/>
      <c r="U51" s="34"/>
      <c r="V51" s="34"/>
      <c r="W51" s="37"/>
      <c r="X51" s="37"/>
      <c r="AE51" s="34"/>
      <c r="AF51" s="34"/>
      <c r="AG51" s="34"/>
      <c r="AH51" s="34"/>
      <c r="AI51" s="34"/>
      <c r="AJ51" s="34"/>
      <c r="AK51" s="34"/>
      <c r="AL51" s="34"/>
      <c r="AM51" s="55"/>
      <c r="AN51" s="55"/>
      <c r="AO51" s="55"/>
      <c r="AP51" s="55"/>
      <c r="AQ51" s="55"/>
      <c r="AR51" s="55"/>
      <c r="AS51" s="55"/>
      <c r="AT51" s="55"/>
      <c r="AU51" s="55"/>
      <c r="AV51" s="55"/>
    </row>
    <row r="52" spans="1:48" ht="15" customHeight="1">
      <c r="A52" s="65"/>
      <c r="B52" s="66"/>
      <c r="C52" s="66"/>
      <c r="D52" s="122"/>
      <c r="E52" s="123"/>
      <c r="F52" s="123"/>
      <c r="G52" s="123"/>
      <c r="H52" s="124"/>
      <c r="I52" s="61"/>
      <c r="J52" s="66"/>
      <c r="K52" s="64"/>
      <c r="L52" s="64"/>
      <c r="M52" s="64"/>
      <c r="N52" s="64"/>
      <c r="O52" s="39"/>
      <c r="AE52" s="34"/>
      <c r="AF52" s="34"/>
      <c r="AG52" s="34"/>
      <c r="AH52" s="34"/>
      <c r="AI52" s="34"/>
      <c r="AJ52" s="34"/>
      <c r="AK52" s="34"/>
      <c r="AL52" s="34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ht="21.75" customHeight="1" thickBot="1">
      <c r="A53" s="65"/>
      <c r="B53" s="66"/>
      <c r="C53" s="66"/>
      <c r="D53" s="125"/>
      <c r="E53" s="126"/>
      <c r="F53" s="126"/>
      <c r="G53" s="126"/>
      <c r="H53" s="127"/>
      <c r="I53" s="67"/>
      <c r="J53" s="66"/>
      <c r="K53" s="64"/>
      <c r="L53" s="64"/>
      <c r="M53" s="64"/>
      <c r="N53" s="64"/>
      <c r="O53" s="39"/>
      <c r="AE53" s="34"/>
      <c r="AF53" s="34"/>
      <c r="AG53" s="34"/>
      <c r="AH53" s="34"/>
      <c r="AI53" s="34"/>
      <c r="AJ53" s="34"/>
      <c r="AK53" s="34"/>
      <c r="AL53" s="34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ht="15" customHeight="1">
      <c r="A54" s="65"/>
      <c r="B54" s="66"/>
      <c r="C54" s="66"/>
      <c r="D54" s="67"/>
      <c r="E54" s="67"/>
      <c r="F54" s="67"/>
      <c r="G54" s="67"/>
      <c r="H54" s="68"/>
      <c r="I54" s="68" t="s">
        <v>124</v>
      </c>
      <c r="J54" s="66"/>
      <c r="K54" s="64"/>
      <c r="L54" s="64"/>
      <c r="M54" s="64"/>
      <c r="N54" s="64"/>
      <c r="O54" s="39"/>
      <c r="AE54" s="34"/>
      <c r="AF54" s="34"/>
      <c r="AG54" s="34"/>
      <c r="AH54" s="34"/>
      <c r="AI54" s="34"/>
      <c r="AJ54" s="34"/>
      <c r="AK54" s="34"/>
      <c r="AL54" s="34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15" ht="15" customHeight="1">
      <c r="A55" s="47" t="s">
        <v>124</v>
      </c>
      <c r="B55" s="68"/>
      <c r="C55" s="68"/>
      <c r="D55" s="68"/>
      <c r="E55" s="68"/>
      <c r="F55" s="68"/>
      <c r="G55" s="68"/>
      <c r="H55" s="69"/>
      <c r="I55" s="69"/>
      <c r="J55" s="68"/>
      <c r="K55" s="70"/>
      <c r="L55" s="70"/>
      <c r="M55" s="70"/>
      <c r="N55" s="70"/>
      <c r="O55" s="30"/>
    </row>
    <row r="56" spans="1:15" ht="17.25">
      <c r="A56" s="105" t="s">
        <v>58</v>
      </c>
      <c r="B56" s="105"/>
      <c r="C56" s="105"/>
      <c r="D56" s="105"/>
      <c r="E56" s="105"/>
      <c r="F56" s="105"/>
      <c r="G56" s="69"/>
      <c r="H56" s="71"/>
      <c r="I56" s="71"/>
      <c r="J56" s="69"/>
      <c r="K56" s="72"/>
      <c r="L56" s="30"/>
      <c r="M56" s="30"/>
      <c r="N56" s="73"/>
      <c r="O56" s="30"/>
    </row>
    <row r="57" spans="1:15" ht="18">
      <c r="A57" s="105" t="s">
        <v>59</v>
      </c>
      <c r="B57" s="105"/>
      <c r="C57" s="105"/>
      <c r="D57" s="105"/>
      <c r="E57" s="105"/>
      <c r="F57" s="105"/>
      <c r="G57" s="71"/>
      <c r="H57" s="47"/>
      <c r="I57" s="47"/>
      <c r="J57" s="71"/>
      <c r="K57" s="74"/>
      <c r="L57" s="30"/>
      <c r="M57" s="30"/>
      <c r="N57" s="75"/>
      <c r="O57" s="30"/>
    </row>
    <row r="58" spans="1:15" ht="18">
      <c r="A58" s="86"/>
      <c r="B58" s="86"/>
      <c r="C58" s="86"/>
      <c r="D58" s="86"/>
      <c r="E58" s="86"/>
      <c r="F58" s="86"/>
      <c r="G58" s="71"/>
      <c r="H58" s="47"/>
      <c r="I58" s="47"/>
      <c r="J58" s="71"/>
      <c r="K58" s="74"/>
      <c r="L58" s="30"/>
      <c r="M58" s="30"/>
      <c r="N58" s="75"/>
      <c r="O58" s="30"/>
    </row>
    <row r="59" spans="1:15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30"/>
      <c r="L59" s="30"/>
      <c r="M59" s="30"/>
      <c r="N59" s="75"/>
      <c r="O59" s="30"/>
    </row>
    <row r="60" spans="1:15" ht="15" customHeight="1">
      <c r="A60" s="131" t="s">
        <v>123</v>
      </c>
      <c r="B60" s="131"/>
      <c r="C60" s="131"/>
      <c r="D60" s="131"/>
      <c r="E60" s="131"/>
      <c r="F60" s="131"/>
      <c r="G60" s="49" t="s">
        <v>60</v>
      </c>
      <c r="H60" s="76"/>
      <c r="I60" s="76"/>
      <c r="J60" s="76"/>
      <c r="K60" s="77"/>
      <c r="M60" s="29"/>
      <c r="N60" s="75"/>
      <c r="O60" s="30"/>
    </row>
    <row r="61" spans="1:15" ht="15" customHeight="1">
      <c r="A61" s="131"/>
      <c r="B61" s="131"/>
      <c r="C61" s="131"/>
      <c r="D61" s="131"/>
      <c r="E61" s="131"/>
      <c r="F61" s="131"/>
      <c r="G61" s="50" t="s">
        <v>61</v>
      </c>
      <c r="H61" s="76"/>
      <c r="I61" s="76"/>
      <c r="J61" s="76"/>
      <c r="K61" s="77"/>
      <c r="M61" s="29"/>
      <c r="N61" s="75"/>
      <c r="O61" s="30"/>
    </row>
    <row r="62" spans="1:15" ht="15" customHeight="1">
      <c r="A62" s="131"/>
      <c r="B62" s="131"/>
      <c r="C62" s="131"/>
      <c r="D62" s="131"/>
      <c r="E62" s="131"/>
      <c r="F62" s="131"/>
      <c r="G62" s="50" t="s">
        <v>62</v>
      </c>
      <c r="H62" s="76"/>
      <c r="I62" s="76"/>
      <c r="J62" s="76"/>
      <c r="K62" s="77"/>
      <c r="M62" s="29"/>
      <c r="N62" s="75"/>
      <c r="O62" s="30"/>
    </row>
    <row r="63" spans="1:15" ht="15">
      <c r="A63" s="47"/>
      <c r="B63" s="47"/>
      <c r="C63" s="47"/>
      <c r="D63" s="47"/>
      <c r="E63" s="47"/>
      <c r="F63" s="47"/>
      <c r="G63" s="50" t="s">
        <v>63</v>
      </c>
      <c r="H63" s="47"/>
      <c r="I63" s="47"/>
      <c r="J63" s="47"/>
      <c r="K63" s="30"/>
      <c r="L63" s="30"/>
      <c r="M63" s="30"/>
      <c r="N63" s="75"/>
      <c r="O63" s="30"/>
    </row>
    <row r="64" spans="1:15" ht="15">
      <c r="A64" s="47"/>
      <c r="B64" s="47"/>
      <c r="C64" s="47"/>
      <c r="D64" s="47"/>
      <c r="E64" s="47"/>
      <c r="F64" s="47"/>
      <c r="G64" s="50"/>
      <c r="H64" s="47"/>
      <c r="I64" s="47"/>
      <c r="J64" s="47"/>
      <c r="K64" s="30"/>
      <c r="L64" s="30"/>
      <c r="M64" s="30"/>
      <c r="N64" s="75"/>
      <c r="O64" s="30"/>
    </row>
    <row r="65" spans="1:14" ht="15">
      <c r="A65" s="78" t="s">
        <v>112</v>
      </c>
      <c r="B65" s="78"/>
      <c r="C65" s="78"/>
      <c r="D65" s="78"/>
      <c r="E65" s="78"/>
      <c r="F65" s="78"/>
      <c r="G65" s="79"/>
      <c r="H65" s="78" t="s">
        <v>114</v>
      </c>
      <c r="I65" s="78"/>
      <c r="J65" s="79"/>
      <c r="K65" s="73"/>
      <c r="L65" s="75"/>
      <c r="M65" s="75"/>
      <c r="N65" s="75"/>
    </row>
    <row r="66" spans="1:14" ht="1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5"/>
      <c r="L66" s="75"/>
      <c r="M66" s="75"/>
      <c r="N66" s="75"/>
    </row>
    <row r="67" spans="1:14" ht="15">
      <c r="A67" s="78" t="s">
        <v>64</v>
      </c>
      <c r="B67" s="78"/>
      <c r="C67" s="78"/>
      <c r="D67" s="78"/>
      <c r="E67" s="78"/>
      <c r="F67" s="78"/>
      <c r="G67" s="78"/>
      <c r="H67" s="78" t="s">
        <v>65</v>
      </c>
      <c r="I67" s="78"/>
      <c r="J67" s="78"/>
      <c r="K67" s="75"/>
      <c r="L67" s="75"/>
      <c r="M67" s="75"/>
      <c r="N67" s="75"/>
    </row>
    <row r="68" spans="1:14" ht="1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5"/>
      <c r="L68" s="75"/>
      <c r="M68" s="75"/>
      <c r="N68" s="75"/>
    </row>
    <row r="69" spans="1:14" ht="15">
      <c r="A69" s="78" t="s">
        <v>66</v>
      </c>
      <c r="B69" s="78"/>
      <c r="C69" s="78"/>
      <c r="D69" s="78"/>
      <c r="E69" s="78"/>
      <c r="F69" s="78"/>
      <c r="G69" s="78"/>
      <c r="H69" s="78" t="s">
        <v>67</v>
      </c>
      <c r="I69" s="78"/>
      <c r="J69" s="78"/>
      <c r="K69" s="75"/>
      <c r="L69" s="75"/>
      <c r="M69" s="75"/>
      <c r="N69" s="75"/>
    </row>
    <row r="70" spans="1:14" ht="1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5"/>
      <c r="L70" s="75"/>
      <c r="M70" s="75"/>
      <c r="N70" s="75"/>
    </row>
    <row r="71" spans="1:14" ht="15">
      <c r="A71" s="78" t="s">
        <v>68</v>
      </c>
      <c r="B71" s="78"/>
      <c r="C71" s="78"/>
      <c r="D71" s="78"/>
      <c r="E71" s="78"/>
      <c r="F71" s="78"/>
      <c r="G71" s="78"/>
      <c r="H71" s="78"/>
      <c r="I71" s="78"/>
      <c r="J71" s="78"/>
      <c r="K71" s="75"/>
      <c r="L71" s="75"/>
      <c r="M71" s="75"/>
      <c r="N71" s="75"/>
    </row>
    <row r="72" spans="1:14" ht="15">
      <c r="A72" s="78" t="s">
        <v>69</v>
      </c>
      <c r="B72" s="78"/>
      <c r="C72" s="78"/>
      <c r="D72" s="78"/>
      <c r="E72" s="78"/>
      <c r="F72" s="78"/>
      <c r="G72" s="78"/>
      <c r="H72" s="78" t="s">
        <v>70</v>
      </c>
      <c r="I72" s="78"/>
      <c r="J72" s="78"/>
      <c r="K72" s="75"/>
      <c r="L72" s="75"/>
      <c r="M72" s="75"/>
      <c r="N72" s="75"/>
    </row>
    <row r="73" spans="1:14" ht="15">
      <c r="A73" s="78" t="s">
        <v>71</v>
      </c>
      <c r="B73" s="78"/>
      <c r="C73" s="78"/>
      <c r="D73" s="78"/>
      <c r="E73" s="78"/>
      <c r="F73" s="78"/>
      <c r="G73" s="78"/>
      <c r="H73" s="78" t="s">
        <v>72</v>
      </c>
      <c r="I73" s="78"/>
      <c r="J73" s="78"/>
      <c r="K73" s="75"/>
      <c r="L73" s="75"/>
      <c r="M73" s="75"/>
      <c r="N73" s="75"/>
    </row>
    <row r="74" spans="1:14" ht="1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5"/>
      <c r="L74" s="75"/>
      <c r="M74" s="75"/>
      <c r="N74" s="75"/>
    </row>
    <row r="75" spans="1:14" ht="15">
      <c r="A75" s="78" t="s">
        <v>19</v>
      </c>
      <c r="B75" s="78"/>
      <c r="C75" s="78"/>
      <c r="D75" s="78"/>
      <c r="E75" s="78"/>
      <c r="F75" s="78"/>
      <c r="G75" s="78"/>
      <c r="H75" s="78" t="s">
        <v>21</v>
      </c>
      <c r="I75" s="78"/>
      <c r="J75" s="78"/>
      <c r="K75" s="75"/>
      <c r="L75" s="75"/>
      <c r="M75" s="75"/>
      <c r="N75" s="75"/>
    </row>
    <row r="76" spans="1:14" ht="1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5"/>
      <c r="L76" s="75"/>
      <c r="M76" s="75"/>
      <c r="N76" s="75"/>
    </row>
    <row r="77" spans="1:14" ht="15">
      <c r="A77" s="78" t="s">
        <v>73</v>
      </c>
      <c r="B77" s="78"/>
      <c r="C77" s="78"/>
      <c r="D77" s="78"/>
      <c r="E77" s="78"/>
      <c r="F77" s="78"/>
      <c r="G77" s="78"/>
      <c r="H77" s="78" t="s">
        <v>74</v>
      </c>
      <c r="I77" s="78"/>
      <c r="J77" s="78"/>
      <c r="K77" s="75"/>
      <c r="L77" s="75"/>
      <c r="M77" s="75"/>
      <c r="N77" s="75"/>
    </row>
    <row r="78" spans="1:14" ht="1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5"/>
      <c r="L78" s="75"/>
      <c r="M78" s="75"/>
      <c r="N78" s="75"/>
    </row>
    <row r="79" spans="1:14" ht="15">
      <c r="A79" s="78" t="s">
        <v>75</v>
      </c>
      <c r="B79" s="78"/>
      <c r="C79" s="78"/>
      <c r="D79" s="78"/>
      <c r="E79" s="78"/>
      <c r="F79" s="78"/>
      <c r="G79" s="78"/>
      <c r="H79" s="78" t="s">
        <v>76</v>
      </c>
      <c r="I79" s="78"/>
      <c r="J79" s="78"/>
      <c r="K79" s="75"/>
      <c r="L79" s="75"/>
      <c r="M79" s="75"/>
      <c r="N79" s="75"/>
    </row>
    <row r="80" spans="1:14" ht="15">
      <c r="A80" s="78" t="s">
        <v>77</v>
      </c>
      <c r="B80" s="78"/>
      <c r="C80" s="78"/>
      <c r="D80" s="78"/>
      <c r="E80" s="78"/>
      <c r="F80" s="78"/>
      <c r="G80" s="78"/>
      <c r="H80" s="78" t="s">
        <v>78</v>
      </c>
      <c r="I80" s="78"/>
      <c r="J80" s="78"/>
      <c r="K80" s="75"/>
      <c r="L80" s="75"/>
      <c r="M80" s="75"/>
      <c r="N80" s="75"/>
    </row>
    <row r="81" spans="1:14" ht="15">
      <c r="A81" s="78" t="s">
        <v>79</v>
      </c>
      <c r="B81" s="78"/>
      <c r="C81" s="78"/>
      <c r="D81" s="78"/>
      <c r="E81" s="78"/>
      <c r="F81" s="78"/>
      <c r="G81" s="78"/>
      <c r="H81" s="78" t="s">
        <v>80</v>
      </c>
      <c r="I81" s="78"/>
      <c r="J81" s="78"/>
      <c r="K81" s="75"/>
      <c r="L81" s="75"/>
      <c r="M81" s="75"/>
      <c r="N81" s="75"/>
    </row>
    <row r="82" spans="1:14" ht="15">
      <c r="A82" s="78" t="s">
        <v>81</v>
      </c>
      <c r="B82" s="78"/>
      <c r="C82" s="78"/>
      <c r="D82" s="78"/>
      <c r="E82" s="78"/>
      <c r="F82" s="78"/>
      <c r="G82" s="78"/>
      <c r="H82" s="80" t="s">
        <v>106</v>
      </c>
      <c r="I82" s="80"/>
      <c r="J82" s="78"/>
      <c r="K82" s="75"/>
      <c r="L82" s="75"/>
      <c r="M82" s="75"/>
      <c r="N82" s="75"/>
    </row>
    <row r="83" spans="1:14" ht="1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5"/>
      <c r="L83" s="75"/>
      <c r="M83" s="75"/>
      <c r="N83" s="75"/>
    </row>
    <row r="84" spans="1:14" ht="15">
      <c r="A84" s="78" t="s">
        <v>82</v>
      </c>
      <c r="B84" s="78"/>
      <c r="C84" s="78"/>
      <c r="D84" s="78"/>
      <c r="E84" s="78"/>
      <c r="F84" s="78"/>
      <c r="G84" s="78"/>
      <c r="H84" s="78" t="s">
        <v>83</v>
      </c>
      <c r="I84" s="78"/>
      <c r="J84" s="78"/>
      <c r="K84" s="75"/>
      <c r="L84" s="75"/>
      <c r="M84" s="75"/>
      <c r="N84" s="75"/>
    </row>
    <row r="85" spans="1:14" ht="1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5"/>
      <c r="L85" s="75"/>
      <c r="M85" s="75"/>
      <c r="N85" s="75"/>
    </row>
    <row r="86" spans="1:14" ht="15">
      <c r="A86" s="78" t="s">
        <v>84</v>
      </c>
      <c r="B86" s="78"/>
      <c r="C86" s="78"/>
      <c r="D86" s="78"/>
      <c r="E86" s="78"/>
      <c r="F86" s="78"/>
      <c r="G86" s="78"/>
      <c r="H86" s="78" t="s">
        <v>1</v>
      </c>
      <c r="I86" s="78"/>
      <c r="J86" s="78"/>
      <c r="K86" s="75"/>
      <c r="L86" s="75"/>
      <c r="M86" s="75"/>
      <c r="N86" s="75"/>
    </row>
    <row r="87" spans="1:14" ht="15">
      <c r="A87" s="78" t="s">
        <v>85</v>
      </c>
      <c r="B87" s="78"/>
      <c r="C87" s="78"/>
      <c r="D87" s="78"/>
      <c r="E87" s="78"/>
      <c r="F87" s="78"/>
      <c r="G87" s="78"/>
      <c r="H87" s="78" t="s">
        <v>1</v>
      </c>
      <c r="I87" s="78"/>
      <c r="J87" s="78"/>
      <c r="K87" s="75"/>
      <c r="L87" s="75"/>
      <c r="M87" s="75"/>
      <c r="N87" s="75"/>
    </row>
    <row r="88" spans="1:14" ht="15">
      <c r="A88" s="78" t="s">
        <v>86</v>
      </c>
      <c r="B88" s="78"/>
      <c r="C88" s="78"/>
      <c r="D88" s="78"/>
      <c r="E88" s="78"/>
      <c r="F88" s="78"/>
      <c r="G88" s="78"/>
      <c r="H88" s="78" t="s">
        <v>87</v>
      </c>
      <c r="I88" s="78"/>
      <c r="J88" s="78"/>
      <c r="K88" s="75"/>
      <c r="L88" s="75"/>
      <c r="M88" s="75"/>
      <c r="N88" s="75"/>
    </row>
    <row r="89" spans="1:14" ht="1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5"/>
      <c r="L89" s="75"/>
      <c r="M89" s="75"/>
      <c r="N89" s="75"/>
    </row>
    <row r="90" spans="1:14" ht="15">
      <c r="A90" s="78" t="s">
        <v>88</v>
      </c>
      <c r="B90" s="78"/>
      <c r="C90" s="78"/>
      <c r="D90" s="78"/>
      <c r="E90" s="78"/>
      <c r="F90" s="78"/>
      <c r="G90" s="78"/>
      <c r="H90" s="78" t="s">
        <v>89</v>
      </c>
      <c r="I90" s="78"/>
      <c r="J90" s="78"/>
      <c r="K90" s="75"/>
      <c r="L90" s="75"/>
      <c r="M90" s="75"/>
      <c r="N90" s="75"/>
    </row>
    <row r="91" spans="1:14" ht="15">
      <c r="A91" s="78" t="s">
        <v>90</v>
      </c>
      <c r="B91" s="78"/>
      <c r="C91" s="78"/>
      <c r="D91" s="78"/>
      <c r="E91" s="78"/>
      <c r="F91" s="78"/>
      <c r="G91" s="78"/>
      <c r="H91" s="78" t="s">
        <v>91</v>
      </c>
      <c r="I91" s="78"/>
      <c r="J91" s="78"/>
      <c r="K91" s="75"/>
      <c r="L91" s="75"/>
      <c r="M91" s="75"/>
      <c r="N91" s="75"/>
    </row>
    <row r="92" spans="1:14" ht="15">
      <c r="A92" s="78" t="s">
        <v>92</v>
      </c>
      <c r="B92" s="78"/>
      <c r="C92" s="78"/>
      <c r="D92" s="78"/>
      <c r="E92" s="78"/>
      <c r="F92" s="78"/>
      <c r="G92" s="78"/>
      <c r="H92" s="78" t="s">
        <v>93</v>
      </c>
      <c r="I92" s="78"/>
      <c r="J92" s="78"/>
      <c r="K92" s="75"/>
      <c r="L92" s="75"/>
      <c r="M92" s="75"/>
      <c r="N92" s="75"/>
    </row>
    <row r="93" spans="1:14" ht="15">
      <c r="A93" s="78" t="s">
        <v>108</v>
      </c>
      <c r="B93" s="78"/>
      <c r="C93" s="78"/>
      <c r="D93" s="78"/>
      <c r="E93" s="78"/>
      <c r="F93" s="78"/>
      <c r="G93" s="78"/>
      <c r="H93" s="78" t="s">
        <v>109</v>
      </c>
      <c r="I93" s="78"/>
      <c r="J93" s="78"/>
      <c r="K93" s="75"/>
      <c r="L93" s="75"/>
      <c r="M93" s="75"/>
      <c r="N93" s="75"/>
    </row>
    <row r="94" spans="1:14" ht="15">
      <c r="A94" s="78" t="s">
        <v>44</v>
      </c>
      <c r="B94" s="78"/>
      <c r="C94" s="78"/>
      <c r="D94" s="78"/>
      <c r="E94" s="78"/>
      <c r="F94" s="78"/>
      <c r="G94" s="78"/>
      <c r="H94" s="81"/>
      <c r="I94" s="81"/>
      <c r="J94" s="78"/>
      <c r="K94" s="75"/>
      <c r="L94" s="75"/>
      <c r="M94" s="75"/>
      <c r="N94" s="75"/>
    </row>
    <row r="95" spans="1:13" ht="15">
      <c r="A95" s="78" t="s">
        <v>107</v>
      </c>
      <c r="B95" s="78"/>
      <c r="C95" s="78"/>
      <c r="D95" s="78"/>
      <c r="E95" s="78"/>
      <c r="F95" s="78"/>
      <c r="G95" s="78"/>
      <c r="H95" s="82">
        <v>0.06</v>
      </c>
      <c r="I95" s="82"/>
      <c r="J95" s="78"/>
      <c r="K95" s="75"/>
      <c r="L95" s="75"/>
      <c r="M95" s="75"/>
    </row>
    <row r="96" spans="1:13" ht="15">
      <c r="A96" s="78"/>
      <c r="B96" s="78"/>
      <c r="C96" s="78"/>
      <c r="D96" s="78"/>
      <c r="E96" s="78"/>
      <c r="F96" s="78"/>
      <c r="G96" s="78"/>
      <c r="H96" s="83"/>
      <c r="I96" s="83"/>
      <c r="J96" s="78"/>
      <c r="K96" s="75"/>
      <c r="L96" s="75"/>
      <c r="M96" s="75"/>
    </row>
    <row r="97" spans="1:13" ht="15">
      <c r="A97" s="83" t="s">
        <v>94</v>
      </c>
      <c r="B97" s="83"/>
      <c r="C97" s="83"/>
      <c r="D97" s="83"/>
      <c r="E97" s="83"/>
      <c r="F97" s="83"/>
      <c r="G97" s="78"/>
      <c r="H97" s="83" t="s">
        <v>95</v>
      </c>
      <c r="I97" s="83"/>
      <c r="J97" s="78"/>
      <c r="K97" s="75"/>
      <c r="L97" s="75"/>
      <c r="M97" s="75"/>
    </row>
    <row r="98" spans="1:13" ht="15">
      <c r="A98" s="78" t="s">
        <v>96</v>
      </c>
      <c r="B98" s="78"/>
      <c r="C98" s="78"/>
      <c r="D98" s="78"/>
      <c r="E98" s="78"/>
      <c r="F98" s="78"/>
      <c r="G98" s="78"/>
      <c r="H98" s="78" t="s">
        <v>97</v>
      </c>
      <c r="I98" s="78"/>
      <c r="J98" s="78"/>
      <c r="K98" s="75"/>
      <c r="L98" s="75"/>
      <c r="M98" s="75"/>
    </row>
    <row r="99" spans="5:13" ht="15">
      <c r="E99" s="78"/>
      <c r="F99" s="78"/>
      <c r="G99" s="78"/>
      <c r="H99" s="78" t="s">
        <v>98</v>
      </c>
      <c r="I99" s="78"/>
      <c r="J99" s="78"/>
      <c r="K99" s="75"/>
      <c r="L99" s="75"/>
      <c r="M99" s="75"/>
    </row>
    <row r="100" spans="1:14" ht="15">
      <c r="A100" s="78" t="s">
        <v>99</v>
      </c>
      <c r="B100" s="78"/>
      <c r="C100" s="78"/>
      <c r="D100" s="78"/>
      <c r="E100" s="78"/>
      <c r="F100" s="78"/>
      <c r="G100" s="78"/>
      <c r="H100" s="78" t="s">
        <v>95</v>
      </c>
      <c r="I100" s="78"/>
      <c r="J100" s="78"/>
      <c r="K100" s="75"/>
      <c r="L100" s="75"/>
      <c r="M100" s="75"/>
      <c r="N100" s="75"/>
    </row>
    <row r="101" spans="1:13" ht="15">
      <c r="A101" s="78" t="s">
        <v>110</v>
      </c>
      <c r="B101" s="78"/>
      <c r="C101" s="78"/>
      <c r="D101" s="78"/>
      <c r="E101" s="78"/>
      <c r="F101" s="78"/>
      <c r="G101" s="78"/>
      <c r="H101" s="83" t="s">
        <v>95</v>
      </c>
      <c r="I101" s="83"/>
      <c r="J101" s="78"/>
      <c r="K101" s="75"/>
      <c r="L101" s="75"/>
      <c r="M101" s="75"/>
    </row>
    <row r="102" spans="1:13" ht="15">
      <c r="A102" s="78" t="s">
        <v>111</v>
      </c>
      <c r="B102" s="55"/>
      <c r="C102" s="55"/>
      <c r="D102" s="55"/>
      <c r="E102" s="52"/>
      <c r="F102" s="52"/>
      <c r="G102" s="52"/>
      <c r="H102" s="83" t="s">
        <v>95</v>
      </c>
      <c r="I102" s="83"/>
      <c r="J102" s="78"/>
      <c r="K102" s="75"/>
      <c r="L102" s="75"/>
      <c r="M102" s="75"/>
    </row>
    <row r="103" spans="1:11" ht="15">
      <c r="A103" s="78" t="s">
        <v>113</v>
      </c>
      <c r="B103" s="55"/>
      <c r="C103" s="55"/>
      <c r="D103" s="60"/>
      <c r="E103" s="60"/>
      <c r="F103" s="60"/>
      <c r="G103" s="52"/>
      <c r="H103" s="83" t="s">
        <v>95</v>
      </c>
      <c r="I103" s="83"/>
      <c r="J103" s="78"/>
      <c r="K103" s="75"/>
    </row>
    <row r="104" spans="1:10" ht="15">
      <c r="A104" s="55"/>
      <c r="B104" s="55"/>
      <c r="C104" s="55"/>
      <c r="D104" s="60"/>
      <c r="E104" s="60"/>
      <c r="F104" s="60"/>
      <c r="G104" s="52"/>
      <c r="H104" s="52"/>
      <c r="I104" s="52"/>
      <c r="J104" s="52"/>
    </row>
    <row r="105" spans="1:10" ht="15">
      <c r="A105" s="78" t="s">
        <v>117</v>
      </c>
      <c r="B105" s="55"/>
      <c r="C105" s="55"/>
      <c r="D105" s="60"/>
      <c r="E105" s="60"/>
      <c r="F105" s="60"/>
      <c r="G105" s="83" t="s">
        <v>23</v>
      </c>
      <c r="H105" s="83" t="s">
        <v>115</v>
      </c>
      <c r="I105" s="83"/>
      <c r="J105" s="52"/>
    </row>
    <row r="106" spans="1:10" ht="15">
      <c r="A106" s="55"/>
      <c r="B106" s="55"/>
      <c r="C106" s="55"/>
      <c r="D106" s="60"/>
      <c r="E106" s="84"/>
      <c r="F106" s="84"/>
      <c r="G106" s="83" t="s">
        <v>22</v>
      </c>
      <c r="H106" s="83" t="s">
        <v>116</v>
      </c>
      <c r="I106" s="83"/>
      <c r="J106" s="52"/>
    </row>
    <row r="107" spans="1:10" ht="15">
      <c r="A107" s="55"/>
      <c r="B107" s="55"/>
      <c r="C107" s="55"/>
      <c r="D107" s="60"/>
      <c r="E107" s="52"/>
      <c r="F107" s="52"/>
      <c r="G107" s="52"/>
      <c r="H107" s="52"/>
      <c r="I107" s="52"/>
      <c r="J107" s="52"/>
    </row>
    <row r="108" spans="1:10" ht="15">
      <c r="A108" s="55"/>
      <c r="B108" s="55"/>
      <c r="C108" s="55"/>
      <c r="D108" s="60"/>
      <c r="E108" s="84"/>
      <c r="F108" s="84"/>
      <c r="G108" s="52"/>
      <c r="H108" s="52"/>
      <c r="I108" s="52"/>
      <c r="J108" s="52"/>
    </row>
    <row r="109" spans="1:10" ht="15">
      <c r="A109" s="55"/>
      <c r="B109" s="55"/>
      <c r="C109" s="55"/>
      <c r="D109" s="60"/>
      <c r="E109" s="60"/>
      <c r="F109" s="60"/>
      <c r="G109" s="52"/>
      <c r="H109" s="52"/>
      <c r="I109" s="52"/>
      <c r="J109" s="52"/>
    </row>
    <row r="110" spans="1:10" ht="15">
      <c r="A110" s="55"/>
      <c r="B110" s="55"/>
      <c r="C110" s="55"/>
      <c r="D110" s="60"/>
      <c r="E110" s="60"/>
      <c r="F110" s="60"/>
      <c r="G110" s="52"/>
      <c r="H110" s="52"/>
      <c r="I110" s="52"/>
      <c r="J110" s="52"/>
    </row>
    <row r="111" spans="1:10" ht="15">
      <c r="A111" s="55"/>
      <c r="B111" s="55"/>
      <c r="C111" s="55"/>
      <c r="D111" s="60"/>
      <c r="E111" s="85"/>
      <c r="F111" s="60"/>
      <c r="G111" s="52"/>
      <c r="H111" s="52"/>
      <c r="I111" s="52"/>
      <c r="J111" s="52"/>
    </row>
    <row r="112" spans="1:10" ht="15">
      <c r="A112" s="55"/>
      <c r="B112" s="55"/>
      <c r="C112" s="55"/>
      <c r="D112" s="60"/>
      <c r="E112" s="85"/>
      <c r="F112" s="60"/>
      <c r="G112" s="52"/>
      <c r="H112" s="52"/>
      <c r="I112" s="52"/>
      <c r="J112" s="52"/>
    </row>
    <row r="113" spans="1:10" ht="15">
      <c r="A113" s="55"/>
      <c r="B113" s="55"/>
      <c r="C113" s="55"/>
      <c r="D113" s="60"/>
      <c r="E113" s="85"/>
      <c r="F113" s="60"/>
      <c r="G113" s="52"/>
      <c r="H113" s="52"/>
      <c r="I113" s="52"/>
      <c r="J113" s="52"/>
    </row>
    <row r="114" spans="1:10" ht="15">
      <c r="A114" s="55"/>
      <c r="B114" s="55"/>
      <c r="C114" s="55"/>
      <c r="D114" s="60"/>
      <c r="E114" s="60"/>
      <c r="F114" s="60"/>
      <c r="G114" s="52"/>
      <c r="H114" s="52"/>
      <c r="I114" s="52"/>
      <c r="J114" s="52"/>
    </row>
    <row r="115" spans="1:10" ht="15">
      <c r="A115" s="55"/>
      <c r="B115" s="55"/>
      <c r="C115" s="55"/>
      <c r="D115" s="60"/>
      <c r="E115" s="60"/>
      <c r="F115" s="60"/>
      <c r="G115" s="52"/>
      <c r="H115" s="52"/>
      <c r="I115" s="52"/>
      <c r="J115" s="52"/>
    </row>
    <row r="116" spans="1:10" ht="15">
      <c r="A116" s="55"/>
      <c r="B116" s="55"/>
      <c r="C116" s="55"/>
      <c r="D116" s="60"/>
      <c r="E116" s="60"/>
      <c r="F116" s="60"/>
      <c r="G116" s="52"/>
      <c r="H116" s="52"/>
      <c r="I116" s="52"/>
      <c r="J116" s="52"/>
    </row>
    <row r="117" spans="1:10" ht="15">
      <c r="A117" s="55"/>
      <c r="B117" s="55"/>
      <c r="C117" s="55"/>
      <c r="D117" s="60"/>
      <c r="E117" s="60"/>
      <c r="F117" s="60"/>
      <c r="G117" s="52"/>
      <c r="H117" s="52"/>
      <c r="I117" s="52"/>
      <c r="J117" s="52"/>
    </row>
    <row r="118" spans="1:10" ht="15">
      <c r="A118" s="55"/>
      <c r="B118" s="55"/>
      <c r="C118" s="55"/>
      <c r="D118" s="60"/>
      <c r="E118" s="60"/>
      <c r="F118" s="60"/>
      <c r="G118" s="52"/>
      <c r="H118" s="52"/>
      <c r="I118" s="52"/>
      <c r="J118" s="52"/>
    </row>
    <row r="119" spans="1:10" ht="15">
      <c r="A119" s="55"/>
      <c r="B119" s="55"/>
      <c r="C119" s="55"/>
      <c r="D119" s="60"/>
      <c r="E119" s="60"/>
      <c r="F119" s="60"/>
      <c r="G119" s="52"/>
      <c r="H119" s="52"/>
      <c r="I119" s="52"/>
      <c r="J119" s="52"/>
    </row>
    <row r="120" spans="1:10" ht="15">
      <c r="A120" s="55"/>
      <c r="B120" s="55"/>
      <c r="C120" s="55"/>
      <c r="D120" s="60"/>
      <c r="E120" s="60"/>
      <c r="F120" s="60"/>
      <c r="G120" s="52"/>
      <c r="H120" s="52"/>
      <c r="I120" s="52"/>
      <c r="J120" s="52"/>
    </row>
    <row r="121" spans="1:10" ht="15">
      <c r="A121" s="55"/>
      <c r="B121" s="55"/>
      <c r="C121" s="55"/>
      <c r="D121" s="60"/>
      <c r="E121" s="60"/>
      <c r="F121" s="60"/>
      <c r="G121" s="52"/>
      <c r="H121" s="52"/>
      <c r="I121" s="52"/>
      <c r="J121" s="52"/>
    </row>
    <row r="122" spans="1:10" ht="15">
      <c r="A122" s="55"/>
      <c r="B122" s="55"/>
      <c r="C122" s="55"/>
      <c r="D122" s="60"/>
      <c r="E122" s="60"/>
      <c r="F122" s="60"/>
      <c r="G122" s="52"/>
      <c r="H122" s="52"/>
      <c r="I122" s="52"/>
      <c r="J122" s="52"/>
    </row>
    <row r="123" spans="1:10" ht="15">
      <c r="A123" s="55"/>
      <c r="B123" s="55"/>
      <c r="C123" s="55"/>
      <c r="D123" s="55"/>
      <c r="E123" s="52"/>
      <c r="F123" s="52"/>
      <c r="G123" s="52"/>
      <c r="H123" s="52"/>
      <c r="I123" s="52"/>
      <c r="J123" s="52"/>
    </row>
    <row r="124" spans="1:10" ht="15">
      <c r="A124" s="55"/>
      <c r="B124" s="55"/>
      <c r="C124" s="55"/>
      <c r="D124" s="55"/>
      <c r="E124" s="52"/>
      <c r="F124" s="52"/>
      <c r="G124" s="52"/>
      <c r="H124" s="52"/>
      <c r="I124" s="52"/>
      <c r="J124" s="52"/>
    </row>
    <row r="125" spans="1:10" ht="15">
      <c r="A125" s="55"/>
      <c r="B125" s="55"/>
      <c r="C125" s="55"/>
      <c r="D125" s="20"/>
      <c r="E125" s="52"/>
      <c r="F125" s="52"/>
      <c r="G125" s="52"/>
      <c r="H125" s="52"/>
      <c r="I125" s="52"/>
      <c r="J125" s="52"/>
    </row>
    <row r="126" spans="1:10" ht="15">
      <c r="A126" s="55"/>
      <c r="B126" s="55"/>
      <c r="C126" s="55"/>
      <c r="D126" s="55"/>
      <c r="E126" s="52"/>
      <c r="F126" s="52"/>
      <c r="G126" s="52"/>
      <c r="H126" s="52"/>
      <c r="I126" s="52"/>
      <c r="J126" s="52"/>
    </row>
    <row r="127" spans="1:10" ht="15">
      <c r="A127" s="55"/>
      <c r="B127" s="55"/>
      <c r="C127" s="55"/>
      <c r="D127" s="60"/>
      <c r="E127" s="60"/>
      <c r="F127" s="60"/>
      <c r="G127" s="52"/>
      <c r="H127" s="52"/>
      <c r="I127" s="52"/>
      <c r="J127" s="52"/>
    </row>
    <row r="128" spans="1:10" ht="15">
      <c r="A128" s="55"/>
      <c r="B128" s="55"/>
      <c r="C128" s="55"/>
      <c r="D128" s="60"/>
      <c r="E128" s="60"/>
      <c r="F128" s="60"/>
      <c r="G128" s="52"/>
      <c r="H128" s="52"/>
      <c r="I128" s="52"/>
      <c r="J128" s="52"/>
    </row>
    <row r="129" spans="1:10" ht="15">
      <c r="A129" s="55"/>
      <c r="B129" s="55"/>
      <c r="C129" s="55"/>
      <c r="D129" s="60"/>
      <c r="E129" s="60"/>
      <c r="F129" s="60"/>
      <c r="G129" s="52"/>
      <c r="H129" s="52"/>
      <c r="I129" s="52"/>
      <c r="J129" s="52"/>
    </row>
    <row r="130" spans="1:10" ht="15">
      <c r="A130" s="55"/>
      <c r="B130" s="55"/>
      <c r="C130" s="55"/>
      <c r="D130" s="60"/>
      <c r="E130" s="84"/>
      <c r="F130" s="84"/>
      <c r="G130" s="52"/>
      <c r="H130" s="52"/>
      <c r="I130" s="52"/>
      <c r="J130" s="52"/>
    </row>
    <row r="131" spans="1:10" ht="15">
      <c r="A131" s="55"/>
      <c r="B131" s="55"/>
      <c r="C131" s="55"/>
      <c r="D131" s="60"/>
      <c r="E131" s="52"/>
      <c r="F131" s="52"/>
      <c r="G131" s="52"/>
      <c r="H131" s="52"/>
      <c r="I131" s="52"/>
      <c r="J131" s="52"/>
    </row>
    <row r="132" spans="1:10" ht="15">
      <c r="A132" s="55"/>
      <c r="B132" s="55"/>
      <c r="C132" s="55"/>
      <c r="D132" s="60"/>
      <c r="E132" s="84"/>
      <c r="F132" s="84"/>
      <c r="G132" s="52"/>
      <c r="H132" s="52"/>
      <c r="I132" s="52"/>
      <c r="J132" s="52"/>
    </row>
    <row r="133" spans="1:10" ht="15">
      <c r="A133" s="55"/>
      <c r="B133" s="55"/>
      <c r="C133" s="55"/>
      <c r="D133" s="60"/>
      <c r="E133" s="60"/>
      <c r="F133" s="60"/>
      <c r="G133" s="52"/>
      <c r="H133" s="52"/>
      <c r="I133" s="52"/>
      <c r="J133" s="52"/>
    </row>
    <row r="134" spans="1:10" ht="15">
      <c r="A134" s="55"/>
      <c r="B134" s="55"/>
      <c r="C134" s="55"/>
      <c r="D134" s="60"/>
      <c r="E134" s="60"/>
      <c r="F134" s="60"/>
      <c r="G134" s="52"/>
      <c r="H134" s="52"/>
      <c r="I134" s="52"/>
      <c r="J134" s="52"/>
    </row>
    <row r="135" spans="1:10" ht="15">
      <c r="A135" s="55"/>
      <c r="B135" s="55"/>
      <c r="C135" s="55"/>
      <c r="D135" s="60"/>
      <c r="E135" s="85"/>
      <c r="F135" s="60"/>
      <c r="G135" s="52"/>
      <c r="H135" s="52"/>
      <c r="I135" s="52"/>
      <c r="J135" s="52"/>
    </row>
    <row r="136" spans="1:10" ht="15">
      <c r="A136" s="55"/>
      <c r="B136" s="55"/>
      <c r="C136" s="55"/>
      <c r="D136" s="60"/>
      <c r="E136" s="85"/>
      <c r="F136" s="60"/>
      <c r="G136" s="52"/>
      <c r="H136" s="52"/>
      <c r="I136" s="52"/>
      <c r="J136" s="52"/>
    </row>
    <row r="137" spans="1:10" ht="15">
      <c r="A137" s="55"/>
      <c r="B137" s="55"/>
      <c r="C137" s="55"/>
      <c r="D137" s="60"/>
      <c r="E137" s="85"/>
      <c r="F137" s="60"/>
      <c r="G137" s="52"/>
      <c r="H137" s="52"/>
      <c r="I137" s="52"/>
      <c r="J137" s="52"/>
    </row>
    <row r="138" spans="1:10" ht="15">
      <c r="A138" s="55"/>
      <c r="B138" s="55"/>
      <c r="C138" s="55"/>
      <c r="D138" s="60"/>
      <c r="E138" s="60"/>
      <c r="F138" s="60"/>
      <c r="G138" s="52"/>
      <c r="H138" s="52"/>
      <c r="I138" s="52"/>
      <c r="J138" s="52"/>
    </row>
    <row r="139" spans="1:10" ht="15">
      <c r="A139" s="55"/>
      <c r="B139" s="55"/>
      <c r="C139" s="55"/>
      <c r="D139" s="60"/>
      <c r="E139" s="60"/>
      <c r="F139" s="60"/>
      <c r="G139" s="52"/>
      <c r="H139" s="52"/>
      <c r="I139" s="52"/>
      <c r="J139" s="52"/>
    </row>
    <row r="140" spans="1:10" ht="15">
      <c r="A140" s="55"/>
      <c r="B140" s="55"/>
      <c r="C140" s="55"/>
      <c r="D140" s="60"/>
      <c r="E140" s="60"/>
      <c r="F140" s="60"/>
      <c r="G140" s="52"/>
      <c r="H140" s="52"/>
      <c r="I140" s="52"/>
      <c r="J140" s="52"/>
    </row>
    <row r="141" spans="1:10" ht="15">
      <c r="A141" s="55"/>
      <c r="B141" s="55"/>
      <c r="C141" s="55"/>
      <c r="D141" s="60"/>
      <c r="E141" s="60"/>
      <c r="F141" s="60"/>
      <c r="G141" s="52"/>
      <c r="H141" s="52"/>
      <c r="I141" s="52"/>
      <c r="J141" s="52"/>
    </row>
    <row r="142" spans="1:10" ht="15">
      <c r="A142" s="55"/>
      <c r="B142" s="55"/>
      <c r="C142" s="55"/>
      <c r="D142" s="60"/>
      <c r="E142" s="60"/>
      <c r="F142" s="60"/>
      <c r="G142" s="52"/>
      <c r="H142" s="52"/>
      <c r="I142" s="52"/>
      <c r="J142" s="52"/>
    </row>
    <row r="143" spans="1:10" ht="15">
      <c r="A143" s="55"/>
      <c r="B143" s="55"/>
      <c r="C143" s="55"/>
      <c r="D143" s="60"/>
      <c r="E143" s="60"/>
      <c r="F143" s="60"/>
      <c r="G143" s="52"/>
      <c r="H143" s="52"/>
      <c r="I143" s="52"/>
      <c r="J143" s="52"/>
    </row>
    <row r="144" spans="1:10" ht="15">
      <c r="A144" s="55"/>
      <c r="B144" s="55"/>
      <c r="C144" s="55"/>
      <c r="D144" s="60"/>
      <c r="E144" s="60"/>
      <c r="F144" s="60"/>
      <c r="G144" s="52"/>
      <c r="H144" s="52"/>
      <c r="I144" s="52"/>
      <c r="J144" s="52"/>
    </row>
    <row r="145" spans="1:10" ht="15">
      <c r="A145" s="55"/>
      <c r="B145" s="55"/>
      <c r="C145" s="55"/>
      <c r="D145" s="60"/>
      <c r="E145" s="60"/>
      <c r="F145" s="60"/>
      <c r="G145" s="52"/>
      <c r="H145" s="52"/>
      <c r="I145" s="52"/>
      <c r="J145" s="52"/>
    </row>
    <row r="146" spans="1:10" ht="15">
      <c r="A146" s="55"/>
      <c r="B146" s="55"/>
      <c r="C146" s="55"/>
      <c r="D146" s="60"/>
      <c r="E146" s="60"/>
      <c r="F146" s="60"/>
      <c r="G146" s="52"/>
      <c r="H146" s="52"/>
      <c r="I146" s="52"/>
      <c r="J146" s="52"/>
    </row>
    <row r="147" spans="1:10" ht="15">
      <c r="A147" s="55"/>
      <c r="B147" s="55"/>
      <c r="C147" s="55"/>
      <c r="D147" s="55"/>
      <c r="E147" s="52"/>
      <c r="F147" s="52"/>
      <c r="G147" s="52"/>
      <c r="H147" s="52"/>
      <c r="I147" s="52"/>
      <c r="J147" s="52"/>
    </row>
    <row r="148" spans="1:10" ht="15">
      <c r="A148" s="55"/>
      <c r="B148" s="55"/>
      <c r="C148" s="55"/>
      <c r="D148" s="55"/>
      <c r="E148" s="52"/>
      <c r="F148" s="52"/>
      <c r="G148" s="52"/>
      <c r="H148" s="52"/>
      <c r="I148" s="52"/>
      <c r="J148" s="52"/>
    </row>
    <row r="149" spans="1:10" ht="15">
      <c r="A149" s="55"/>
      <c r="B149" s="55"/>
      <c r="C149" s="55"/>
      <c r="D149" s="20"/>
      <c r="E149" s="52"/>
      <c r="F149" s="52"/>
      <c r="G149" s="52"/>
      <c r="H149" s="52"/>
      <c r="I149" s="52"/>
      <c r="J149" s="52"/>
    </row>
    <row r="150" spans="1:10" ht="15">
      <c r="A150" s="55"/>
      <c r="B150" s="55"/>
      <c r="C150" s="55"/>
      <c r="D150" s="55"/>
      <c r="E150" s="52"/>
      <c r="F150" s="52"/>
      <c r="G150" s="52"/>
      <c r="H150" s="52"/>
      <c r="I150" s="52"/>
      <c r="J150" s="52"/>
    </row>
    <row r="151" spans="1:10" ht="15">
      <c r="A151" s="55"/>
      <c r="B151" s="55"/>
      <c r="C151" s="55"/>
      <c r="D151" s="60"/>
      <c r="E151" s="60"/>
      <c r="F151" s="60"/>
      <c r="G151" s="52"/>
      <c r="H151" s="52"/>
      <c r="I151" s="52"/>
      <c r="J151" s="52"/>
    </row>
    <row r="152" spans="1:10" ht="15">
      <c r="A152" s="55"/>
      <c r="B152" s="55"/>
      <c r="C152" s="55"/>
      <c r="D152" s="60"/>
      <c r="E152" s="60"/>
      <c r="F152" s="60"/>
      <c r="G152" s="52"/>
      <c r="H152" s="52"/>
      <c r="I152" s="52"/>
      <c r="J152" s="52"/>
    </row>
    <row r="153" spans="1:10" ht="15">
      <c r="A153" s="55"/>
      <c r="B153" s="55"/>
      <c r="C153" s="55"/>
      <c r="D153" s="60"/>
      <c r="E153" s="60"/>
      <c r="F153" s="60"/>
      <c r="G153" s="52"/>
      <c r="H153" s="52"/>
      <c r="I153" s="52"/>
      <c r="J153" s="52"/>
    </row>
    <row r="154" spans="1:10" ht="15">
      <c r="A154" s="55"/>
      <c r="B154" s="55"/>
      <c r="C154" s="55"/>
      <c r="D154" s="60"/>
      <c r="E154" s="84"/>
      <c r="F154" s="84"/>
      <c r="G154" s="52"/>
      <c r="H154" s="52"/>
      <c r="I154" s="52"/>
      <c r="J154" s="52"/>
    </row>
    <row r="155" spans="1:10" ht="15">
      <c r="A155" s="55"/>
      <c r="B155" s="55"/>
      <c r="C155" s="55"/>
      <c r="D155" s="60"/>
      <c r="E155" s="52"/>
      <c r="F155" s="52"/>
      <c r="G155" s="52"/>
      <c r="H155" s="52"/>
      <c r="I155" s="52"/>
      <c r="J155" s="52"/>
    </row>
    <row r="156" spans="1:10" ht="15">
      <c r="A156" s="55"/>
      <c r="B156" s="55"/>
      <c r="C156" s="55"/>
      <c r="D156" s="60"/>
      <c r="E156" s="84"/>
      <c r="F156" s="84"/>
      <c r="G156" s="52"/>
      <c r="H156" s="52"/>
      <c r="I156" s="52"/>
      <c r="J156" s="52"/>
    </row>
    <row r="157" spans="1:10" ht="15">
      <c r="A157" s="55"/>
      <c r="B157" s="55"/>
      <c r="C157" s="55"/>
      <c r="D157" s="60"/>
      <c r="E157" s="60"/>
      <c r="F157" s="60"/>
      <c r="G157" s="52"/>
      <c r="H157" s="52"/>
      <c r="I157" s="52"/>
      <c r="J157" s="52"/>
    </row>
    <row r="158" spans="1:10" ht="15">
      <c r="A158" s="55"/>
      <c r="B158" s="55"/>
      <c r="C158" s="55"/>
      <c r="D158" s="60"/>
      <c r="E158" s="60"/>
      <c r="F158" s="60"/>
      <c r="G158" s="52"/>
      <c r="H158" s="52"/>
      <c r="I158" s="52"/>
      <c r="J158" s="52"/>
    </row>
    <row r="159" spans="1:10" ht="15">
      <c r="A159" s="55"/>
      <c r="B159" s="55"/>
      <c r="C159" s="55"/>
      <c r="D159" s="60"/>
      <c r="E159" s="85"/>
      <c r="F159" s="60"/>
      <c r="G159" s="52"/>
      <c r="H159" s="52"/>
      <c r="I159" s="52"/>
      <c r="J159" s="52"/>
    </row>
    <row r="160" spans="1:10" ht="15">
      <c r="A160" s="55"/>
      <c r="B160" s="55"/>
      <c r="C160" s="55"/>
      <c r="D160" s="60"/>
      <c r="E160" s="85"/>
      <c r="F160" s="60"/>
      <c r="G160" s="52"/>
      <c r="H160" s="52"/>
      <c r="I160" s="52"/>
      <c r="J160" s="52"/>
    </row>
    <row r="161" spans="1:10" ht="15">
      <c r="A161" s="55"/>
      <c r="B161" s="55"/>
      <c r="C161" s="55"/>
      <c r="D161" s="60"/>
      <c r="E161" s="85"/>
      <c r="F161" s="60"/>
      <c r="G161" s="52"/>
      <c r="H161" s="52"/>
      <c r="I161" s="52"/>
      <c r="J161" s="52"/>
    </row>
    <row r="162" spans="1:10" ht="15">
      <c r="A162" s="55"/>
      <c r="B162" s="55"/>
      <c r="C162" s="55"/>
      <c r="D162" s="60"/>
      <c r="E162" s="60"/>
      <c r="F162" s="60"/>
      <c r="G162" s="52"/>
      <c r="H162" s="52"/>
      <c r="I162" s="52"/>
      <c r="J162" s="52"/>
    </row>
    <row r="163" spans="1:10" ht="15">
      <c r="A163" s="55"/>
      <c r="B163" s="55"/>
      <c r="C163" s="55"/>
      <c r="D163" s="60"/>
      <c r="E163" s="60"/>
      <c r="F163" s="60"/>
      <c r="G163" s="52"/>
      <c r="H163" s="52"/>
      <c r="I163" s="52"/>
      <c r="J163" s="52"/>
    </row>
    <row r="164" spans="1:10" ht="15">
      <c r="A164" s="55"/>
      <c r="B164" s="55"/>
      <c r="C164" s="55"/>
      <c r="D164" s="60"/>
      <c r="E164" s="60"/>
      <c r="F164" s="60"/>
      <c r="G164" s="52"/>
      <c r="H164" s="52"/>
      <c r="I164" s="52"/>
      <c r="J164" s="52"/>
    </row>
    <row r="165" spans="1:10" ht="15">
      <c r="A165" s="55"/>
      <c r="B165" s="55"/>
      <c r="C165" s="55"/>
      <c r="D165" s="60"/>
      <c r="E165" s="60"/>
      <c r="F165" s="60"/>
      <c r="G165" s="52"/>
      <c r="H165" s="52"/>
      <c r="I165" s="52"/>
      <c r="J165" s="52"/>
    </row>
    <row r="166" spans="1:10" ht="15">
      <c r="A166" s="55"/>
      <c r="B166" s="55"/>
      <c r="C166" s="55"/>
      <c r="D166" s="60"/>
      <c r="E166" s="60"/>
      <c r="F166" s="60"/>
      <c r="G166" s="52"/>
      <c r="H166" s="52"/>
      <c r="I166" s="52"/>
      <c r="J166" s="52"/>
    </row>
    <row r="167" spans="1:10" ht="15">
      <c r="A167" s="55"/>
      <c r="B167" s="55"/>
      <c r="C167" s="55"/>
      <c r="D167" s="60"/>
      <c r="E167" s="60"/>
      <c r="F167" s="60"/>
      <c r="G167" s="52"/>
      <c r="H167" s="52"/>
      <c r="I167" s="52"/>
      <c r="J167" s="52"/>
    </row>
    <row r="168" spans="1:10" ht="15">
      <c r="A168" s="55"/>
      <c r="B168" s="55"/>
      <c r="C168" s="55"/>
      <c r="D168" s="60"/>
      <c r="E168" s="60"/>
      <c r="F168" s="60"/>
      <c r="G168" s="52"/>
      <c r="H168" s="52"/>
      <c r="I168" s="52"/>
      <c r="J168" s="52"/>
    </row>
    <row r="169" spans="1:10" ht="15">
      <c r="A169" s="55"/>
      <c r="B169" s="55"/>
      <c r="C169" s="55"/>
      <c r="D169" s="60"/>
      <c r="E169" s="60"/>
      <c r="F169" s="60"/>
      <c r="G169" s="52"/>
      <c r="H169" s="52"/>
      <c r="I169" s="52"/>
      <c r="J169" s="52"/>
    </row>
    <row r="170" spans="1:10" ht="15">
      <c r="A170" s="55"/>
      <c r="B170" s="55"/>
      <c r="C170" s="55"/>
      <c r="D170" s="60"/>
      <c r="E170" s="60"/>
      <c r="F170" s="60"/>
      <c r="G170" s="52"/>
      <c r="H170" s="52"/>
      <c r="I170" s="52"/>
      <c r="J170" s="52"/>
    </row>
    <row r="171" spans="1:10" ht="15">
      <c r="A171" s="55"/>
      <c r="B171" s="55"/>
      <c r="C171" s="55"/>
      <c r="D171" s="55"/>
      <c r="E171" s="52"/>
      <c r="F171" s="52"/>
      <c r="G171" s="52"/>
      <c r="H171" s="52"/>
      <c r="I171" s="52"/>
      <c r="J171" s="52"/>
    </row>
    <row r="172" spans="1:10" ht="15">
      <c r="A172" s="55"/>
      <c r="B172" s="55"/>
      <c r="C172" s="55"/>
      <c r="D172" s="55"/>
      <c r="E172" s="52"/>
      <c r="F172" s="52"/>
      <c r="G172" s="52"/>
      <c r="H172" s="52"/>
      <c r="I172" s="52"/>
      <c r="J172" s="52"/>
    </row>
    <row r="173" spans="1:10" ht="15">
      <c r="A173" s="55"/>
      <c r="B173" s="55"/>
      <c r="C173" s="55"/>
      <c r="D173" s="20"/>
      <c r="E173" s="52"/>
      <c r="F173" s="52"/>
      <c r="G173" s="52"/>
      <c r="H173" s="52"/>
      <c r="I173" s="52"/>
      <c r="J173" s="52"/>
    </row>
    <row r="174" spans="1:10" ht="15">
      <c r="A174" s="55"/>
      <c r="B174" s="55"/>
      <c r="C174" s="55"/>
      <c r="D174" s="55"/>
      <c r="E174" s="52"/>
      <c r="F174" s="52"/>
      <c r="G174" s="52"/>
      <c r="H174" s="52"/>
      <c r="I174" s="52"/>
      <c r="J174" s="52"/>
    </row>
    <row r="175" spans="1:10" ht="15">
      <c r="A175" s="55"/>
      <c r="B175" s="55"/>
      <c r="C175" s="55"/>
      <c r="D175" s="60"/>
      <c r="E175" s="60"/>
      <c r="F175" s="60"/>
      <c r="G175" s="52"/>
      <c r="H175" s="52"/>
      <c r="I175" s="52"/>
      <c r="J175" s="52"/>
    </row>
    <row r="176" spans="1:10" ht="15">
      <c r="A176" s="55"/>
      <c r="B176" s="55"/>
      <c r="C176" s="55"/>
      <c r="D176" s="60"/>
      <c r="E176" s="60"/>
      <c r="F176" s="60"/>
      <c r="G176" s="52"/>
      <c r="H176" s="52"/>
      <c r="I176" s="52"/>
      <c r="J176" s="52"/>
    </row>
    <row r="177" spans="1:10" ht="15">
      <c r="A177" s="55"/>
      <c r="B177" s="55"/>
      <c r="C177" s="55"/>
      <c r="D177" s="60"/>
      <c r="E177" s="60"/>
      <c r="F177" s="60"/>
      <c r="G177" s="52"/>
      <c r="H177" s="52"/>
      <c r="I177" s="52"/>
      <c r="J177" s="52"/>
    </row>
    <row r="178" spans="1:10" ht="15">
      <c r="A178" s="55"/>
      <c r="B178" s="55"/>
      <c r="C178" s="55"/>
      <c r="D178" s="60"/>
      <c r="E178" s="84"/>
      <c r="F178" s="84"/>
      <c r="G178" s="52"/>
      <c r="H178" s="52"/>
      <c r="I178" s="52"/>
      <c r="J178" s="52"/>
    </row>
    <row r="179" spans="1:10" ht="15">
      <c r="A179" s="55"/>
      <c r="B179" s="55"/>
      <c r="C179" s="55"/>
      <c r="D179" s="60"/>
      <c r="E179" s="52"/>
      <c r="F179" s="52"/>
      <c r="G179" s="52"/>
      <c r="H179" s="52"/>
      <c r="I179" s="52"/>
      <c r="J179" s="52"/>
    </row>
    <row r="180" spans="1:10" ht="15">
      <c r="A180" s="55"/>
      <c r="B180" s="55"/>
      <c r="C180" s="55"/>
      <c r="D180" s="60"/>
      <c r="E180" s="84"/>
      <c r="F180" s="84"/>
      <c r="G180" s="52"/>
      <c r="H180" s="52"/>
      <c r="I180" s="52"/>
      <c r="J180" s="52"/>
    </row>
    <row r="181" spans="1:10" ht="15">
      <c r="A181" s="55"/>
      <c r="B181" s="55"/>
      <c r="C181" s="55"/>
      <c r="D181" s="60"/>
      <c r="E181" s="60"/>
      <c r="F181" s="60"/>
      <c r="G181" s="52"/>
      <c r="H181" s="52"/>
      <c r="I181" s="52"/>
      <c r="J181" s="52"/>
    </row>
    <row r="182" spans="1:10" ht="15">
      <c r="A182" s="55"/>
      <c r="B182" s="55"/>
      <c r="C182" s="55"/>
      <c r="D182" s="60"/>
      <c r="E182" s="60"/>
      <c r="F182" s="60"/>
      <c r="G182" s="52"/>
      <c r="H182" s="52"/>
      <c r="I182" s="52"/>
      <c r="J182" s="52"/>
    </row>
    <row r="183" spans="1:10" ht="15">
      <c r="A183" s="55"/>
      <c r="B183" s="55"/>
      <c r="C183" s="55"/>
      <c r="D183" s="60"/>
      <c r="E183" s="85"/>
      <c r="F183" s="60"/>
      <c r="G183" s="52"/>
      <c r="H183" s="52"/>
      <c r="I183" s="52"/>
      <c r="J183" s="52"/>
    </row>
    <row r="184" spans="1:10" ht="15">
      <c r="A184" s="55"/>
      <c r="B184" s="55"/>
      <c r="C184" s="55"/>
      <c r="D184" s="60"/>
      <c r="E184" s="85"/>
      <c r="F184" s="60"/>
      <c r="G184" s="52"/>
      <c r="H184" s="52"/>
      <c r="I184" s="52"/>
      <c r="J184" s="52"/>
    </row>
    <row r="185" spans="1:10" ht="15">
      <c r="A185" s="55"/>
      <c r="B185" s="55"/>
      <c r="C185" s="55"/>
      <c r="D185" s="60"/>
      <c r="E185" s="85"/>
      <c r="F185" s="60"/>
      <c r="G185" s="52"/>
      <c r="H185" s="52"/>
      <c r="I185" s="52"/>
      <c r="J185" s="52"/>
    </row>
    <row r="186" spans="1:10" ht="15">
      <c r="A186" s="55"/>
      <c r="B186" s="55"/>
      <c r="C186" s="55"/>
      <c r="D186" s="60"/>
      <c r="E186" s="60"/>
      <c r="F186" s="60"/>
      <c r="G186" s="52"/>
      <c r="H186" s="52"/>
      <c r="I186" s="52"/>
      <c r="J186" s="52"/>
    </row>
    <row r="187" spans="1:10" ht="15">
      <c r="A187" s="55"/>
      <c r="B187" s="55"/>
      <c r="C187" s="55"/>
      <c r="D187" s="60"/>
      <c r="E187" s="60"/>
      <c r="F187" s="60"/>
      <c r="G187" s="52"/>
      <c r="H187" s="52"/>
      <c r="I187" s="52"/>
      <c r="J187" s="52"/>
    </row>
    <row r="188" spans="1:10" ht="15">
      <c r="A188" s="55"/>
      <c r="B188" s="55"/>
      <c r="C188" s="55"/>
      <c r="D188" s="60"/>
      <c r="E188" s="60"/>
      <c r="F188" s="60"/>
      <c r="G188" s="52"/>
      <c r="H188" s="52"/>
      <c r="I188" s="52"/>
      <c r="J188" s="52"/>
    </row>
    <row r="189" spans="1:10" ht="15">
      <c r="A189" s="55"/>
      <c r="B189" s="55"/>
      <c r="C189" s="55"/>
      <c r="D189" s="60"/>
      <c r="E189" s="60"/>
      <c r="F189" s="60"/>
      <c r="G189" s="52"/>
      <c r="H189" s="52"/>
      <c r="I189" s="52"/>
      <c r="J189" s="52"/>
    </row>
    <row r="190" spans="1:10" ht="15">
      <c r="A190" s="55"/>
      <c r="B190" s="55"/>
      <c r="C190" s="55"/>
      <c r="D190" s="60"/>
      <c r="E190" s="60"/>
      <c r="F190" s="60"/>
      <c r="G190" s="52"/>
      <c r="H190" s="52"/>
      <c r="I190" s="52"/>
      <c r="J190" s="52"/>
    </row>
    <row r="191" spans="1:10" ht="15">
      <c r="A191" s="55"/>
      <c r="B191" s="55"/>
      <c r="C191" s="55"/>
      <c r="D191" s="60"/>
      <c r="E191" s="60"/>
      <c r="F191" s="60"/>
      <c r="G191" s="52"/>
      <c r="H191" s="52"/>
      <c r="I191" s="52"/>
      <c r="J191" s="52"/>
    </row>
    <row r="192" spans="1:10" ht="15">
      <c r="A192" s="55"/>
      <c r="B192" s="55"/>
      <c r="C192" s="55"/>
      <c r="D192" s="60"/>
      <c r="E192" s="60"/>
      <c r="F192" s="60"/>
      <c r="G192" s="52"/>
      <c r="H192" s="52"/>
      <c r="I192" s="52"/>
      <c r="J192" s="52"/>
    </row>
    <row r="193" spans="1:10" ht="15">
      <c r="A193" s="55"/>
      <c r="B193" s="55"/>
      <c r="C193" s="55"/>
      <c r="D193" s="60"/>
      <c r="E193" s="60"/>
      <c r="F193" s="60"/>
      <c r="G193" s="52"/>
      <c r="H193" s="52"/>
      <c r="I193" s="52"/>
      <c r="J193" s="52"/>
    </row>
    <row r="194" spans="1:10" ht="15">
      <c r="A194" s="55"/>
      <c r="B194" s="55"/>
      <c r="C194" s="55"/>
      <c r="D194" s="60"/>
      <c r="E194" s="60"/>
      <c r="F194" s="60"/>
      <c r="G194" s="52"/>
      <c r="H194" s="52"/>
      <c r="I194" s="52"/>
      <c r="J194" s="52"/>
    </row>
    <row r="195" spans="1:10" ht="15">
      <c r="A195" s="55"/>
      <c r="B195" s="55"/>
      <c r="C195" s="55"/>
      <c r="D195" s="55"/>
      <c r="E195" s="52"/>
      <c r="F195" s="52"/>
      <c r="G195" s="52"/>
      <c r="H195" s="52"/>
      <c r="I195" s="52"/>
      <c r="J195" s="52"/>
    </row>
    <row r="196" spans="1:10" ht="15">
      <c r="A196" s="55"/>
      <c r="B196" s="55"/>
      <c r="C196" s="55"/>
      <c r="D196" s="55"/>
      <c r="E196" s="52"/>
      <c r="F196" s="52"/>
      <c r="G196" s="52"/>
      <c r="H196" s="52"/>
      <c r="I196" s="52"/>
      <c r="J196" s="52"/>
    </row>
    <row r="197" spans="1:10" ht="15">
      <c r="A197" s="55"/>
      <c r="B197" s="55"/>
      <c r="C197" s="55"/>
      <c r="D197" s="20"/>
      <c r="E197" s="52"/>
      <c r="F197" s="52"/>
      <c r="G197" s="52"/>
      <c r="H197" s="52"/>
      <c r="I197" s="52"/>
      <c r="J197" s="52"/>
    </row>
    <row r="198" spans="1:10" ht="15">
      <c r="A198" s="55"/>
      <c r="B198" s="55"/>
      <c r="C198" s="55"/>
      <c r="D198" s="55"/>
      <c r="E198" s="52"/>
      <c r="F198" s="52"/>
      <c r="G198" s="52"/>
      <c r="H198" s="52"/>
      <c r="I198" s="52"/>
      <c r="J198" s="52"/>
    </row>
    <row r="199" spans="1:10" ht="15">
      <c r="A199" s="55"/>
      <c r="B199" s="55"/>
      <c r="C199" s="55"/>
      <c r="D199" s="60"/>
      <c r="E199" s="60"/>
      <c r="F199" s="60"/>
      <c r="G199" s="52"/>
      <c r="H199" s="52"/>
      <c r="I199" s="52"/>
      <c r="J199" s="52"/>
    </row>
    <row r="200" spans="1:10" ht="15">
      <c r="A200" s="55"/>
      <c r="B200" s="55"/>
      <c r="C200" s="55"/>
      <c r="D200" s="60"/>
      <c r="E200" s="60"/>
      <c r="F200" s="60"/>
      <c r="G200" s="52"/>
      <c r="H200" s="52"/>
      <c r="I200" s="52"/>
      <c r="J200" s="52"/>
    </row>
    <row r="201" spans="1:10" ht="15">
      <c r="A201" s="55"/>
      <c r="B201" s="55"/>
      <c r="C201" s="55"/>
      <c r="D201" s="60"/>
      <c r="E201" s="60"/>
      <c r="F201" s="60"/>
      <c r="G201" s="52"/>
      <c r="H201" s="52"/>
      <c r="I201" s="52"/>
      <c r="J201" s="52"/>
    </row>
    <row r="202" spans="1:10" ht="15">
      <c r="A202" s="55"/>
      <c r="B202" s="55"/>
      <c r="C202" s="55"/>
      <c r="D202" s="60"/>
      <c r="E202" s="84"/>
      <c r="F202" s="84"/>
      <c r="G202" s="52"/>
      <c r="H202" s="52"/>
      <c r="I202" s="52"/>
      <c r="J202" s="52"/>
    </row>
    <row r="203" spans="1:10" ht="15">
      <c r="A203" s="55"/>
      <c r="B203" s="55"/>
      <c r="C203" s="55"/>
      <c r="D203" s="60"/>
      <c r="E203" s="52"/>
      <c r="F203" s="52"/>
      <c r="G203" s="52"/>
      <c r="H203" s="52"/>
      <c r="I203" s="52"/>
      <c r="J203" s="52"/>
    </row>
    <row r="204" spans="1:10" ht="15">
      <c r="A204" s="55"/>
      <c r="B204" s="55"/>
      <c r="C204" s="55"/>
      <c r="D204" s="60"/>
      <c r="E204" s="84"/>
      <c r="F204" s="84"/>
      <c r="G204" s="52"/>
      <c r="H204" s="52"/>
      <c r="I204" s="52"/>
      <c r="J204" s="52"/>
    </row>
    <row r="205" spans="1:10" ht="15">
      <c r="A205" s="55"/>
      <c r="B205" s="55"/>
      <c r="C205" s="55"/>
      <c r="D205" s="60"/>
      <c r="E205" s="60"/>
      <c r="F205" s="60"/>
      <c r="G205" s="52"/>
      <c r="H205" s="52"/>
      <c r="I205" s="52"/>
      <c r="J205" s="52"/>
    </row>
    <row r="206" spans="1:10" ht="15">
      <c r="A206" s="55"/>
      <c r="B206" s="55"/>
      <c r="C206" s="55"/>
      <c r="D206" s="60"/>
      <c r="E206" s="60"/>
      <c r="F206" s="60"/>
      <c r="G206" s="52"/>
      <c r="H206" s="52"/>
      <c r="I206" s="52"/>
      <c r="J206" s="52"/>
    </row>
    <row r="207" spans="1:10" ht="15">
      <c r="A207" s="55"/>
      <c r="B207" s="55"/>
      <c r="C207" s="55"/>
      <c r="D207" s="60"/>
      <c r="E207" s="85"/>
      <c r="F207" s="60"/>
      <c r="G207" s="52"/>
      <c r="H207" s="52"/>
      <c r="I207" s="52"/>
      <c r="J207" s="52"/>
    </row>
    <row r="208" spans="1:10" ht="15">
      <c r="A208" s="55"/>
      <c r="B208" s="55"/>
      <c r="C208" s="55"/>
      <c r="D208" s="60"/>
      <c r="E208" s="85"/>
      <c r="F208" s="60"/>
      <c r="G208" s="52"/>
      <c r="H208" s="52"/>
      <c r="I208" s="52"/>
      <c r="J208" s="52"/>
    </row>
    <row r="209" spans="1:10" ht="15">
      <c r="A209" s="55"/>
      <c r="B209" s="55"/>
      <c r="C209" s="55"/>
      <c r="D209" s="60"/>
      <c r="E209" s="85"/>
      <c r="F209" s="60"/>
      <c r="G209" s="52"/>
      <c r="H209" s="52"/>
      <c r="I209" s="52"/>
      <c r="J209" s="52"/>
    </row>
    <row r="210" spans="1:10" ht="15">
      <c r="A210" s="55"/>
      <c r="B210" s="55"/>
      <c r="C210" s="55"/>
      <c r="D210" s="60"/>
      <c r="E210" s="60"/>
      <c r="F210" s="60"/>
      <c r="G210" s="52"/>
      <c r="H210" s="52"/>
      <c r="I210" s="52"/>
      <c r="J210" s="52"/>
    </row>
    <row r="211" spans="1:10" ht="15">
      <c r="A211" s="55"/>
      <c r="B211" s="55"/>
      <c r="C211" s="55"/>
      <c r="D211" s="60"/>
      <c r="E211" s="60"/>
      <c r="F211" s="60"/>
      <c r="G211" s="52"/>
      <c r="H211" s="52"/>
      <c r="I211" s="52"/>
      <c r="J211" s="52"/>
    </row>
    <row r="212" spans="1:10" ht="15">
      <c r="A212" s="55"/>
      <c r="B212" s="55"/>
      <c r="C212" s="55"/>
      <c r="D212" s="60"/>
      <c r="E212" s="60"/>
      <c r="F212" s="60"/>
      <c r="G212" s="52"/>
      <c r="H212" s="52"/>
      <c r="I212" s="52"/>
      <c r="J212" s="52"/>
    </row>
    <row r="213" spans="1:10" ht="15">
      <c r="A213" s="55"/>
      <c r="B213" s="55"/>
      <c r="C213" s="55"/>
      <c r="D213" s="60"/>
      <c r="E213" s="60"/>
      <c r="F213" s="60"/>
      <c r="G213" s="52"/>
      <c r="H213" s="52"/>
      <c r="I213" s="52"/>
      <c r="J213" s="52"/>
    </row>
    <row r="214" spans="1:10" ht="15">
      <c r="A214" s="55"/>
      <c r="B214" s="55"/>
      <c r="C214" s="55"/>
      <c r="D214" s="60"/>
      <c r="E214" s="60"/>
      <c r="F214" s="60"/>
      <c r="G214" s="52"/>
      <c r="H214" s="52"/>
      <c r="I214" s="52"/>
      <c r="J214" s="52"/>
    </row>
    <row r="215" spans="1:10" ht="15">
      <c r="A215" s="55"/>
      <c r="B215" s="55"/>
      <c r="C215" s="55"/>
      <c r="D215" s="60"/>
      <c r="E215" s="60"/>
      <c r="F215" s="60"/>
      <c r="G215" s="52"/>
      <c r="H215" s="52"/>
      <c r="I215" s="52"/>
      <c r="J215" s="52"/>
    </row>
    <row r="216" spans="1:10" ht="15">
      <c r="A216" s="55"/>
      <c r="B216" s="55"/>
      <c r="C216" s="55"/>
      <c r="D216" s="60"/>
      <c r="E216" s="60"/>
      <c r="F216" s="60"/>
      <c r="G216" s="52"/>
      <c r="H216" s="52"/>
      <c r="I216" s="52"/>
      <c r="J216" s="52"/>
    </row>
    <row r="217" spans="1:10" ht="15">
      <c r="A217" s="55"/>
      <c r="B217" s="55"/>
      <c r="C217" s="55"/>
      <c r="D217" s="60"/>
      <c r="E217" s="60"/>
      <c r="F217" s="60"/>
      <c r="G217" s="52"/>
      <c r="H217" s="52"/>
      <c r="I217" s="52"/>
      <c r="J217" s="52"/>
    </row>
    <row r="218" spans="1:10" ht="15">
      <c r="A218" s="55"/>
      <c r="B218" s="55"/>
      <c r="C218" s="55"/>
      <c r="D218" s="60"/>
      <c r="E218" s="60"/>
      <c r="F218" s="60"/>
      <c r="G218" s="52"/>
      <c r="H218" s="52"/>
      <c r="I218" s="52"/>
      <c r="J218" s="52"/>
    </row>
    <row r="219" spans="1:10" ht="15">
      <c r="A219" s="55"/>
      <c r="B219" s="55"/>
      <c r="C219" s="55"/>
      <c r="D219" s="55"/>
      <c r="E219" s="52"/>
      <c r="F219" s="52"/>
      <c r="G219" s="52"/>
      <c r="H219" s="52"/>
      <c r="I219" s="52"/>
      <c r="J219" s="52"/>
    </row>
    <row r="220" spans="1:10" ht="15">
      <c r="A220" s="55"/>
      <c r="B220" s="55"/>
      <c r="C220" s="55"/>
      <c r="D220" s="55"/>
      <c r="E220" s="52"/>
      <c r="F220" s="52"/>
      <c r="G220" s="52"/>
      <c r="H220" s="52"/>
      <c r="I220" s="52"/>
      <c r="J220" s="52"/>
    </row>
    <row r="221" spans="1:10" ht="15">
      <c r="A221" s="55"/>
      <c r="B221" s="55"/>
      <c r="C221" s="55"/>
      <c r="D221" s="20"/>
      <c r="E221" s="52"/>
      <c r="F221" s="52"/>
      <c r="G221" s="52"/>
      <c r="H221" s="52"/>
      <c r="I221" s="52"/>
      <c r="J221" s="52"/>
    </row>
    <row r="222" spans="1:10" ht="15">
      <c r="A222" s="55"/>
      <c r="B222" s="55"/>
      <c r="C222" s="55"/>
      <c r="D222" s="55"/>
      <c r="E222" s="52"/>
      <c r="F222" s="52"/>
      <c r="G222" s="52"/>
      <c r="H222" s="52"/>
      <c r="I222" s="52"/>
      <c r="J222" s="52"/>
    </row>
    <row r="223" spans="1:10" ht="15">
      <c r="A223" s="55"/>
      <c r="B223" s="55"/>
      <c r="C223" s="55"/>
      <c r="D223" s="60"/>
      <c r="E223" s="60"/>
      <c r="F223" s="60"/>
      <c r="G223" s="52"/>
      <c r="H223" s="52"/>
      <c r="I223" s="52"/>
      <c r="J223" s="52"/>
    </row>
    <row r="224" spans="1:10" ht="15">
      <c r="A224" s="55"/>
      <c r="B224" s="55"/>
      <c r="C224" s="55"/>
      <c r="D224" s="60"/>
      <c r="E224" s="60"/>
      <c r="F224" s="60"/>
      <c r="G224" s="52"/>
      <c r="H224" s="52"/>
      <c r="I224" s="52"/>
      <c r="J224" s="52"/>
    </row>
    <row r="225" spans="1:10" ht="15">
      <c r="A225" s="55"/>
      <c r="B225" s="55"/>
      <c r="C225" s="55"/>
      <c r="D225" s="60"/>
      <c r="E225" s="60"/>
      <c r="F225" s="60"/>
      <c r="G225" s="52"/>
      <c r="H225" s="52"/>
      <c r="I225" s="52"/>
      <c r="J225" s="52"/>
    </row>
    <row r="226" spans="1:10" ht="15">
      <c r="A226" s="55"/>
      <c r="B226" s="55"/>
      <c r="C226" s="55"/>
      <c r="D226" s="60"/>
      <c r="E226" s="84"/>
      <c r="F226" s="84"/>
      <c r="G226" s="52"/>
      <c r="H226" s="52"/>
      <c r="I226" s="52"/>
      <c r="J226" s="52"/>
    </row>
    <row r="227" spans="1:10" ht="15">
      <c r="A227" s="55"/>
      <c r="B227" s="55"/>
      <c r="C227" s="55"/>
      <c r="D227" s="60"/>
      <c r="E227" s="52"/>
      <c r="F227" s="52"/>
      <c r="G227" s="52"/>
      <c r="H227" s="52"/>
      <c r="I227" s="52"/>
      <c r="J227" s="52"/>
    </row>
    <row r="228" spans="1:10" ht="15">
      <c r="A228" s="55"/>
      <c r="B228" s="55"/>
      <c r="C228" s="55"/>
      <c r="D228" s="60"/>
      <c r="E228" s="84"/>
      <c r="F228" s="84"/>
      <c r="G228" s="52"/>
      <c r="H228" s="52"/>
      <c r="I228" s="52"/>
      <c r="J228" s="52"/>
    </row>
    <row r="229" spans="1:10" ht="15">
      <c r="A229" s="55"/>
      <c r="B229" s="55"/>
      <c r="C229" s="55"/>
      <c r="D229" s="60"/>
      <c r="E229" s="60"/>
      <c r="F229" s="60"/>
      <c r="G229" s="52"/>
      <c r="H229" s="52"/>
      <c r="I229" s="52"/>
      <c r="J229" s="52"/>
    </row>
    <row r="230" spans="1:10" ht="15">
      <c r="A230" s="55"/>
      <c r="B230" s="55"/>
      <c r="C230" s="55"/>
      <c r="D230" s="60"/>
      <c r="E230" s="60"/>
      <c r="F230" s="60"/>
      <c r="G230" s="52"/>
      <c r="H230" s="52"/>
      <c r="I230" s="52"/>
      <c r="J230" s="52"/>
    </row>
    <row r="231" spans="1:10" ht="15">
      <c r="A231" s="55"/>
      <c r="B231" s="55"/>
      <c r="C231" s="55"/>
      <c r="D231" s="60"/>
      <c r="E231" s="85"/>
      <c r="F231" s="60"/>
      <c r="G231" s="52"/>
      <c r="H231" s="52"/>
      <c r="I231" s="52"/>
      <c r="J231" s="52"/>
    </row>
    <row r="232" spans="1:10" ht="15">
      <c r="A232" s="55"/>
      <c r="B232" s="55"/>
      <c r="C232" s="55"/>
      <c r="D232" s="60"/>
      <c r="E232" s="85"/>
      <c r="F232" s="60"/>
      <c r="G232" s="52"/>
      <c r="H232" s="52"/>
      <c r="I232" s="52"/>
      <c r="J232" s="52"/>
    </row>
    <row r="233" spans="1:10" ht="15">
      <c r="A233" s="55"/>
      <c r="B233" s="55"/>
      <c r="C233" s="55"/>
      <c r="D233" s="60"/>
      <c r="E233" s="85"/>
      <c r="F233" s="60"/>
      <c r="G233" s="52"/>
      <c r="H233" s="52"/>
      <c r="I233" s="52"/>
      <c r="J233" s="52"/>
    </row>
    <row r="234" spans="1:10" ht="15">
      <c r="A234" s="55"/>
      <c r="B234" s="55"/>
      <c r="C234" s="55"/>
      <c r="D234" s="60"/>
      <c r="E234" s="60"/>
      <c r="F234" s="60"/>
      <c r="G234" s="52"/>
      <c r="H234" s="52"/>
      <c r="I234" s="52"/>
      <c r="J234" s="52"/>
    </row>
    <row r="235" spans="1:10" ht="15">
      <c r="A235" s="55"/>
      <c r="B235" s="55"/>
      <c r="C235" s="55"/>
      <c r="D235" s="60"/>
      <c r="E235" s="60"/>
      <c r="F235" s="60"/>
      <c r="G235" s="52"/>
      <c r="H235" s="52"/>
      <c r="I235" s="52"/>
      <c r="J235" s="52"/>
    </row>
    <row r="236" spans="1:10" ht="15">
      <c r="A236" s="55"/>
      <c r="B236" s="55"/>
      <c r="C236" s="55"/>
      <c r="D236" s="60"/>
      <c r="E236" s="60"/>
      <c r="F236" s="60"/>
      <c r="G236" s="52"/>
      <c r="H236" s="52"/>
      <c r="I236" s="52"/>
      <c r="J236" s="52"/>
    </row>
    <row r="237" spans="1:10" ht="15">
      <c r="A237" s="55"/>
      <c r="B237" s="55"/>
      <c r="C237" s="55"/>
      <c r="D237" s="60"/>
      <c r="E237" s="60"/>
      <c r="F237" s="60"/>
      <c r="G237" s="52"/>
      <c r="H237" s="52"/>
      <c r="I237" s="52"/>
      <c r="J237" s="52"/>
    </row>
    <row r="238" spans="1:10" ht="15">
      <c r="A238" s="55"/>
      <c r="B238" s="55"/>
      <c r="C238" s="55"/>
      <c r="D238" s="60"/>
      <c r="E238" s="60"/>
      <c r="F238" s="60"/>
      <c r="G238" s="52"/>
      <c r="H238" s="52"/>
      <c r="I238" s="52"/>
      <c r="J238" s="52"/>
    </row>
    <row r="239" spans="1:10" ht="15">
      <c r="A239" s="55"/>
      <c r="B239" s="55"/>
      <c r="C239" s="55"/>
      <c r="D239" s="60"/>
      <c r="E239" s="60"/>
      <c r="F239" s="60"/>
      <c r="G239" s="52"/>
      <c r="H239" s="52"/>
      <c r="I239" s="52"/>
      <c r="J239" s="52"/>
    </row>
    <row r="240" spans="1:10" ht="15">
      <c r="A240" s="55"/>
      <c r="B240" s="55"/>
      <c r="C240" s="55"/>
      <c r="D240" s="60"/>
      <c r="E240" s="60"/>
      <c r="F240" s="60"/>
      <c r="G240" s="52"/>
      <c r="H240" s="52"/>
      <c r="I240" s="52"/>
      <c r="J240" s="52"/>
    </row>
    <row r="241" spans="1:10" ht="15">
      <c r="A241" s="55"/>
      <c r="B241" s="55"/>
      <c r="C241" s="55"/>
      <c r="D241" s="60"/>
      <c r="E241" s="60"/>
      <c r="F241" s="60"/>
      <c r="G241" s="52"/>
      <c r="H241" s="52"/>
      <c r="I241" s="52"/>
      <c r="J241" s="52"/>
    </row>
    <row r="242" spans="1:10" ht="15">
      <c r="A242" s="55"/>
      <c r="B242" s="55"/>
      <c r="C242" s="55"/>
      <c r="D242" s="60"/>
      <c r="E242" s="60"/>
      <c r="F242" s="60"/>
      <c r="G242" s="52"/>
      <c r="H242" s="52"/>
      <c r="I242" s="52"/>
      <c r="J242" s="52"/>
    </row>
    <row r="243" spans="1:10" ht="15">
      <c r="A243" s="55"/>
      <c r="B243" s="55"/>
      <c r="C243" s="55"/>
      <c r="D243" s="55"/>
      <c r="E243" s="52"/>
      <c r="F243" s="52"/>
      <c r="G243" s="52"/>
      <c r="H243" s="52"/>
      <c r="I243" s="52"/>
      <c r="J243" s="52"/>
    </row>
    <row r="244" spans="1:10" ht="15">
      <c r="A244" s="55"/>
      <c r="B244" s="55"/>
      <c r="C244" s="55"/>
      <c r="D244" s="55"/>
      <c r="E244" s="52"/>
      <c r="F244" s="52"/>
      <c r="G244" s="52"/>
      <c r="H244" s="52"/>
      <c r="I244" s="52"/>
      <c r="J244" s="52"/>
    </row>
    <row r="245" spans="1:10" ht="15">
      <c r="A245" s="55"/>
      <c r="B245" s="55"/>
      <c r="C245" s="55"/>
      <c r="D245" s="20"/>
      <c r="E245" s="52"/>
      <c r="F245" s="52"/>
      <c r="G245" s="52"/>
      <c r="H245" s="52"/>
      <c r="I245" s="52"/>
      <c r="J245" s="52"/>
    </row>
    <row r="246" spans="1:10" ht="15">
      <c r="A246" s="55"/>
      <c r="B246" s="55"/>
      <c r="C246" s="55"/>
      <c r="D246" s="55"/>
      <c r="E246" s="52"/>
      <c r="F246" s="52"/>
      <c r="G246" s="52"/>
      <c r="H246" s="52"/>
      <c r="I246" s="52"/>
      <c r="J246" s="52"/>
    </row>
    <row r="247" spans="1:10" ht="15">
      <c r="A247" s="55"/>
      <c r="B247" s="55"/>
      <c r="C247" s="55"/>
      <c r="D247" s="60"/>
      <c r="E247" s="60"/>
      <c r="F247" s="60"/>
      <c r="G247" s="52"/>
      <c r="H247" s="52"/>
      <c r="I247" s="52"/>
      <c r="J247" s="52"/>
    </row>
    <row r="248" spans="1:10" ht="15">
      <c r="A248" s="55"/>
      <c r="B248" s="55"/>
      <c r="C248" s="55"/>
      <c r="D248" s="60"/>
      <c r="E248" s="60"/>
      <c r="F248" s="60"/>
      <c r="G248" s="52"/>
      <c r="H248" s="52"/>
      <c r="I248" s="52"/>
      <c r="J248" s="52"/>
    </row>
    <row r="249" spans="1:10" ht="15">
      <c r="A249" s="55"/>
      <c r="B249" s="55"/>
      <c r="C249" s="55"/>
      <c r="D249" s="60"/>
      <c r="E249" s="60"/>
      <c r="F249" s="60"/>
      <c r="G249" s="52"/>
      <c r="H249" s="52"/>
      <c r="I249" s="52"/>
      <c r="J249" s="52"/>
    </row>
    <row r="250" spans="1:10" ht="15">
      <c r="A250" s="55"/>
      <c r="B250" s="55"/>
      <c r="C250" s="55"/>
      <c r="D250" s="60"/>
      <c r="E250" s="84"/>
      <c r="F250" s="84"/>
      <c r="G250" s="52"/>
      <c r="H250" s="52"/>
      <c r="I250" s="52"/>
      <c r="J250" s="52"/>
    </row>
    <row r="251" spans="1:10" ht="15">
      <c r="A251" s="55"/>
      <c r="B251" s="55"/>
      <c r="C251" s="55"/>
      <c r="D251" s="60"/>
      <c r="E251" s="52"/>
      <c r="F251" s="52"/>
      <c r="G251" s="52"/>
      <c r="H251" s="52"/>
      <c r="I251" s="52"/>
      <c r="J251" s="52"/>
    </row>
    <row r="252" spans="1:10" ht="15">
      <c r="A252" s="55"/>
      <c r="B252" s="55"/>
      <c r="C252" s="55"/>
      <c r="D252" s="60"/>
      <c r="E252" s="84"/>
      <c r="F252" s="84"/>
      <c r="G252" s="52"/>
      <c r="H252" s="52"/>
      <c r="I252" s="52"/>
      <c r="J252" s="52"/>
    </row>
    <row r="253" spans="1:10" ht="15">
      <c r="A253" s="55"/>
      <c r="B253" s="55"/>
      <c r="C253" s="55"/>
      <c r="D253" s="60"/>
      <c r="E253" s="60"/>
      <c r="F253" s="60"/>
      <c r="G253" s="52"/>
      <c r="H253" s="52"/>
      <c r="I253" s="52"/>
      <c r="J253" s="52"/>
    </row>
    <row r="254" spans="1:10" ht="15">
      <c r="A254" s="55"/>
      <c r="B254" s="55"/>
      <c r="C254" s="55"/>
      <c r="D254" s="60"/>
      <c r="E254" s="60"/>
      <c r="F254" s="60"/>
      <c r="G254" s="52"/>
      <c r="H254" s="52"/>
      <c r="I254" s="52"/>
      <c r="J254" s="52"/>
    </row>
    <row r="255" spans="1:10" ht="15">
      <c r="A255" s="55"/>
      <c r="B255" s="55"/>
      <c r="C255" s="55"/>
      <c r="D255" s="60"/>
      <c r="E255" s="85"/>
      <c r="F255" s="60"/>
      <c r="G255" s="52"/>
      <c r="H255" s="52"/>
      <c r="I255" s="52"/>
      <c r="J255" s="52"/>
    </row>
    <row r="256" spans="1:10" ht="15">
      <c r="A256" s="55"/>
      <c r="B256" s="55"/>
      <c r="C256" s="55"/>
      <c r="D256" s="60"/>
      <c r="E256" s="85"/>
      <c r="F256" s="60"/>
      <c r="G256" s="52"/>
      <c r="H256" s="52"/>
      <c r="I256" s="52"/>
      <c r="J256" s="52"/>
    </row>
    <row r="257" spans="1:10" ht="15">
      <c r="A257" s="55"/>
      <c r="B257" s="55"/>
      <c r="C257" s="55"/>
      <c r="D257" s="60"/>
      <c r="E257" s="85"/>
      <c r="F257" s="60"/>
      <c r="G257" s="52"/>
      <c r="H257" s="52"/>
      <c r="I257" s="52"/>
      <c r="J257" s="52"/>
    </row>
    <row r="258" spans="1:10" ht="15">
      <c r="A258" s="55"/>
      <c r="B258" s="55"/>
      <c r="C258" s="55"/>
      <c r="D258" s="60"/>
      <c r="E258" s="60"/>
      <c r="F258" s="60"/>
      <c r="G258" s="52"/>
      <c r="H258" s="52"/>
      <c r="I258" s="52"/>
      <c r="J258" s="52"/>
    </row>
    <row r="259" spans="1:10" ht="15">
      <c r="A259" s="55"/>
      <c r="B259" s="55"/>
      <c r="C259" s="55"/>
      <c r="D259" s="60"/>
      <c r="E259" s="60"/>
      <c r="F259" s="60"/>
      <c r="G259" s="52"/>
      <c r="H259" s="52"/>
      <c r="I259" s="52"/>
      <c r="J259" s="52"/>
    </row>
    <row r="260" spans="1:10" ht="15">
      <c r="A260" s="55"/>
      <c r="B260" s="55"/>
      <c r="C260" s="55"/>
      <c r="D260" s="60"/>
      <c r="E260" s="60"/>
      <c r="F260" s="60"/>
      <c r="G260" s="52"/>
      <c r="H260" s="52"/>
      <c r="I260" s="52"/>
      <c r="J260" s="52"/>
    </row>
    <row r="261" spans="1:10" ht="15">
      <c r="A261" s="55"/>
      <c r="B261" s="55"/>
      <c r="C261" s="55"/>
      <c r="D261" s="60"/>
      <c r="E261" s="60"/>
      <c r="F261" s="60"/>
      <c r="G261" s="52"/>
      <c r="H261" s="52"/>
      <c r="I261" s="52"/>
      <c r="J261" s="52"/>
    </row>
    <row r="262" spans="1:10" ht="15">
      <c r="A262" s="55"/>
      <c r="B262" s="55"/>
      <c r="C262" s="55"/>
      <c r="D262" s="60"/>
      <c r="E262" s="60"/>
      <c r="F262" s="60"/>
      <c r="G262" s="52"/>
      <c r="H262" s="52"/>
      <c r="I262" s="52"/>
      <c r="J262" s="52"/>
    </row>
    <row r="263" spans="1:10" ht="15">
      <c r="A263" s="55"/>
      <c r="B263" s="55"/>
      <c r="C263" s="55"/>
      <c r="D263" s="60"/>
      <c r="E263" s="60"/>
      <c r="F263" s="60"/>
      <c r="G263" s="52"/>
      <c r="H263" s="52"/>
      <c r="I263" s="52"/>
      <c r="J263" s="52"/>
    </row>
    <row r="264" spans="1:10" ht="15">
      <c r="A264" s="55"/>
      <c r="B264" s="55"/>
      <c r="C264" s="55"/>
      <c r="D264" s="60"/>
      <c r="E264" s="60"/>
      <c r="F264" s="60"/>
      <c r="G264" s="52"/>
      <c r="H264" s="52"/>
      <c r="I264" s="52"/>
      <c r="J264" s="52"/>
    </row>
    <row r="265" spans="1:10" ht="15">
      <c r="A265" s="55"/>
      <c r="B265" s="55"/>
      <c r="C265" s="55"/>
      <c r="D265" s="60"/>
      <c r="E265" s="60"/>
      <c r="F265" s="60"/>
      <c r="G265" s="52"/>
      <c r="H265" s="52"/>
      <c r="I265" s="52"/>
      <c r="J265" s="52"/>
    </row>
    <row r="266" spans="1:10" ht="15">
      <c r="A266" s="55"/>
      <c r="B266" s="55"/>
      <c r="C266" s="55"/>
      <c r="D266" s="60"/>
      <c r="E266" s="60"/>
      <c r="F266" s="60"/>
      <c r="G266" s="52"/>
      <c r="H266" s="52"/>
      <c r="I266" s="52"/>
      <c r="J266" s="52"/>
    </row>
    <row r="267" spans="1:10" ht="15">
      <c r="A267" s="55"/>
      <c r="B267" s="55"/>
      <c r="C267" s="55"/>
      <c r="D267" s="55"/>
      <c r="E267" s="52"/>
      <c r="F267" s="52"/>
      <c r="G267" s="52"/>
      <c r="H267" s="52"/>
      <c r="I267" s="52"/>
      <c r="J267" s="52"/>
    </row>
    <row r="268" spans="1:10" ht="15">
      <c r="A268" s="55"/>
      <c r="B268" s="55"/>
      <c r="C268" s="55"/>
      <c r="D268" s="55"/>
      <c r="E268" s="52"/>
      <c r="F268" s="52"/>
      <c r="G268" s="52"/>
      <c r="H268" s="52"/>
      <c r="I268" s="52"/>
      <c r="J268" s="52"/>
    </row>
    <row r="269" spans="1:10" ht="15">
      <c r="A269" s="55"/>
      <c r="B269" s="55"/>
      <c r="C269" s="55"/>
      <c r="D269" s="20"/>
      <c r="E269" s="52"/>
      <c r="F269" s="52"/>
      <c r="G269" s="52"/>
      <c r="H269" s="52"/>
      <c r="I269" s="52"/>
      <c r="J269" s="52"/>
    </row>
    <row r="270" spans="1:10" ht="15">
      <c r="A270" s="55"/>
      <c r="B270" s="55"/>
      <c r="C270" s="55"/>
      <c r="D270" s="55"/>
      <c r="E270" s="52"/>
      <c r="F270" s="52"/>
      <c r="G270" s="52"/>
      <c r="H270" s="52"/>
      <c r="I270" s="52"/>
      <c r="J270" s="52"/>
    </row>
    <row r="271" spans="1:10" ht="15">
      <c r="A271" s="55"/>
      <c r="B271" s="55"/>
      <c r="C271" s="55"/>
      <c r="D271" s="60"/>
      <c r="E271" s="60"/>
      <c r="F271" s="60"/>
      <c r="G271" s="52"/>
      <c r="H271" s="52"/>
      <c r="I271" s="52"/>
      <c r="J271" s="52"/>
    </row>
    <row r="272" spans="1:10" ht="15">
      <c r="A272" s="55"/>
      <c r="B272" s="55"/>
      <c r="C272" s="55"/>
      <c r="D272" s="60"/>
      <c r="E272" s="60"/>
      <c r="F272" s="60"/>
      <c r="G272" s="52"/>
      <c r="H272" s="52"/>
      <c r="I272" s="52"/>
      <c r="J272" s="52"/>
    </row>
    <row r="273" spans="1:10" ht="15">
      <c r="A273" s="55"/>
      <c r="B273" s="55"/>
      <c r="C273" s="55"/>
      <c r="D273" s="60"/>
      <c r="E273" s="60"/>
      <c r="F273" s="60"/>
      <c r="G273" s="52"/>
      <c r="H273" s="52"/>
      <c r="I273" s="52"/>
      <c r="J273" s="52"/>
    </row>
    <row r="274" spans="1:10" ht="15">
      <c r="A274" s="55"/>
      <c r="B274" s="55"/>
      <c r="C274" s="55"/>
      <c r="D274" s="60"/>
      <c r="E274" s="84"/>
      <c r="F274" s="84"/>
      <c r="G274" s="52"/>
      <c r="H274" s="52"/>
      <c r="I274" s="52"/>
      <c r="J274" s="52"/>
    </row>
    <row r="275" spans="1:10" ht="15">
      <c r="A275" s="55"/>
      <c r="B275" s="55"/>
      <c r="C275" s="55"/>
      <c r="D275" s="60"/>
      <c r="E275" s="52"/>
      <c r="F275" s="52"/>
      <c r="G275" s="52"/>
      <c r="H275" s="52"/>
      <c r="I275" s="52"/>
      <c r="J275" s="52"/>
    </row>
    <row r="276" spans="1:10" ht="15">
      <c r="A276" s="55"/>
      <c r="B276" s="55"/>
      <c r="C276" s="55"/>
      <c r="D276" s="60"/>
      <c r="E276" s="84"/>
      <c r="F276" s="84"/>
      <c r="G276" s="52"/>
      <c r="H276" s="52"/>
      <c r="I276" s="52"/>
      <c r="J276" s="52"/>
    </row>
    <row r="277" spans="1:10" ht="15">
      <c r="A277" s="55"/>
      <c r="B277" s="55"/>
      <c r="C277" s="55"/>
      <c r="D277" s="60"/>
      <c r="E277" s="60"/>
      <c r="F277" s="60"/>
      <c r="G277" s="52"/>
      <c r="H277" s="52"/>
      <c r="I277" s="52"/>
      <c r="J277" s="52"/>
    </row>
    <row r="278" spans="1:10" ht="15">
      <c r="A278" s="55"/>
      <c r="B278" s="55"/>
      <c r="C278" s="55"/>
      <c r="D278" s="60"/>
      <c r="E278" s="60"/>
      <c r="F278" s="60"/>
      <c r="G278" s="52"/>
      <c r="H278" s="52"/>
      <c r="I278" s="52"/>
      <c r="J278" s="52"/>
    </row>
    <row r="279" spans="1:10" ht="15">
      <c r="A279" s="55"/>
      <c r="B279" s="55"/>
      <c r="C279" s="55"/>
      <c r="D279" s="60"/>
      <c r="E279" s="85"/>
      <c r="F279" s="60"/>
      <c r="G279" s="52"/>
      <c r="H279" s="52"/>
      <c r="I279" s="52"/>
      <c r="J279" s="52"/>
    </row>
    <row r="280" spans="1:10" ht="15">
      <c r="A280" s="55"/>
      <c r="B280" s="55"/>
      <c r="C280" s="55"/>
      <c r="D280" s="60"/>
      <c r="E280" s="85"/>
      <c r="F280" s="60"/>
      <c r="G280" s="52"/>
      <c r="H280" s="52"/>
      <c r="I280" s="52"/>
      <c r="J280" s="52"/>
    </row>
    <row r="281" spans="1:10" ht="15">
      <c r="A281" s="55"/>
      <c r="B281" s="55"/>
      <c r="C281" s="55"/>
      <c r="D281" s="60"/>
      <c r="E281" s="85"/>
      <c r="F281" s="60"/>
      <c r="G281" s="52"/>
      <c r="H281" s="52"/>
      <c r="I281" s="52"/>
      <c r="J281" s="52"/>
    </row>
    <row r="282" spans="1:10" ht="15">
      <c r="A282" s="55"/>
      <c r="B282" s="55"/>
      <c r="C282" s="55"/>
      <c r="D282" s="60"/>
      <c r="E282" s="60"/>
      <c r="F282" s="60"/>
      <c r="G282" s="52"/>
      <c r="H282" s="52"/>
      <c r="I282" s="52"/>
      <c r="J282" s="52"/>
    </row>
    <row r="283" spans="1:10" ht="15">
      <c r="A283" s="55"/>
      <c r="B283" s="55"/>
      <c r="C283" s="55"/>
      <c r="D283" s="60"/>
      <c r="E283" s="60"/>
      <c r="F283" s="60"/>
      <c r="G283" s="52"/>
      <c r="H283" s="52"/>
      <c r="I283" s="52"/>
      <c r="J283" s="52"/>
    </row>
    <row r="284" spans="1:10" ht="15">
      <c r="A284" s="55"/>
      <c r="B284" s="55"/>
      <c r="C284" s="55"/>
      <c r="D284" s="60"/>
      <c r="E284" s="60"/>
      <c r="F284" s="60"/>
      <c r="G284" s="52"/>
      <c r="H284" s="52"/>
      <c r="I284" s="52"/>
      <c r="J284" s="52"/>
    </row>
    <row r="285" spans="1:10" ht="15">
      <c r="A285" s="55"/>
      <c r="B285" s="55"/>
      <c r="C285" s="55"/>
      <c r="D285" s="60"/>
      <c r="E285" s="60"/>
      <c r="F285" s="60"/>
      <c r="G285" s="52"/>
      <c r="H285" s="52"/>
      <c r="I285" s="52"/>
      <c r="J285" s="52"/>
    </row>
    <row r="286" spans="1:10" ht="15">
      <c r="A286" s="55"/>
      <c r="B286" s="55"/>
      <c r="C286" s="55"/>
      <c r="D286" s="60"/>
      <c r="E286" s="60"/>
      <c r="F286" s="60"/>
      <c r="G286" s="52"/>
      <c r="H286" s="52"/>
      <c r="I286" s="52"/>
      <c r="J286" s="52"/>
    </row>
    <row r="287" spans="1:10" ht="15">
      <c r="A287" s="55"/>
      <c r="B287" s="55"/>
      <c r="C287" s="55"/>
      <c r="D287" s="60"/>
      <c r="E287" s="60"/>
      <c r="F287" s="60"/>
      <c r="G287" s="52"/>
      <c r="H287" s="52"/>
      <c r="I287" s="52"/>
      <c r="J287" s="52"/>
    </row>
    <row r="288" spans="1:10" ht="15">
      <c r="A288" s="55"/>
      <c r="B288" s="55"/>
      <c r="C288" s="55"/>
      <c r="D288" s="60"/>
      <c r="E288" s="60"/>
      <c r="F288" s="60"/>
      <c r="G288" s="52"/>
      <c r="H288" s="52"/>
      <c r="I288" s="52"/>
      <c r="J288" s="52"/>
    </row>
    <row r="289" spans="1:10" ht="15">
      <c r="A289" s="55"/>
      <c r="B289" s="55"/>
      <c r="C289" s="55"/>
      <c r="D289" s="60"/>
      <c r="E289" s="60"/>
      <c r="F289" s="60"/>
      <c r="G289" s="52"/>
      <c r="H289" s="52"/>
      <c r="I289" s="52"/>
      <c r="J289" s="52"/>
    </row>
    <row r="290" spans="1:10" ht="15">
      <c r="A290" s="55"/>
      <c r="B290" s="55"/>
      <c r="C290" s="55"/>
      <c r="D290" s="60"/>
      <c r="E290" s="60"/>
      <c r="F290" s="60"/>
      <c r="G290" s="52"/>
      <c r="H290" s="52"/>
      <c r="I290" s="52"/>
      <c r="J290" s="52"/>
    </row>
    <row r="291" spans="1:10" ht="15">
      <c r="A291" s="55"/>
      <c r="B291" s="55"/>
      <c r="C291" s="55"/>
      <c r="D291" s="55"/>
      <c r="E291" s="52"/>
      <c r="F291" s="52"/>
      <c r="G291" s="52"/>
      <c r="H291" s="52"/>
      <c r="I291" s="52"/>
      <c r="J291" s="52"/>
    </row>
    <row r="292" spans="1:10" ht="15">
      <c r="A292" s="55"/>
      <c r="B292" s="55"/>
      <c r="C292" s="55"/>
      <c r="D292" s="55"/>
      <c r="E292" s="52"/>
      <c r="F292" s="52"/>
      <c r="G292" s="52"/>
      <c r="H292" s="52"/>
      <c r="I292" s="52"/>
      <c r="J292" s="52"/>
    </row>
    <row r="293" spans="1:10" ht="15">
      <c r="A293" s="55"/>
      <c r="B293" s="55"/>
      <c r="C293" s="55"/>
      <c r="D293" s="20"/>
      <c r="E293" s="52"/>
      <c r="F293" s="52"/>
      <c r="G293" s="52"/>
      <c r="H293" s="52"/>
      <c r="I293" s="52"/>
      <c r="J293" s="52"/>
    </row>
    <row r="294" spans="1:10" ht="15">
      <c r="A294" s="55"/>
      <c r="B294" s="55"/>
      <c r="C294" s="55"/>
      <c r="D294" s="55"/>
      <c r="E294" s="52"/>
      <c r="F294" s="52"/>
      <c r="G294" s="52"/>
      <c r="H294" s="52"/>
      <c r="I294" s="52"/>
      <c r="J294" s="52"/>
    </row>
    <row r="295" spans="1:10" ht="15">
      <c r="A295" s="55"/>
      <c r="B295" s="55"/>
      <c r="C295" s="55"/>
      <c r="D295" s="60"/>
      <c r="E295" s="60"/>
      <c r="F295" s="60"/>
      <c r="G295" s="52"/>
      <c r="H295" s="52"/>
      <c r="I295" s="52"/>
      <c r="J295" s="52"/>
    </row>
    <row r="296" spans="1:10" ht="15">
      <c r="A296" s="55"/>
      <c r="B296" s="55"/>
      <c r="C296" s="55"/>
      <c r="D296" s="60"/>
      <c r="E296" s="60"/>
      <c r="F296" s="60"/>
      <c r="G296" s="52"/>
      <c r="H296" s="52"/>
      <c r="I296" s="52"/>
      <c r="J296" s="52"/>
    </row>
    <row r="297" spans="1:10" ht="15">
      <c r="A297" s="55"/>
      <c r="B297" s="55"/>
      <c r="C297" s="55"/>
      <c r="D297" s="60"/>
      <c r="E297" s="60"/>
      <c r="F297" s="60"/>
      <c r="G297" s="52"/>
      <c r="H297" s="52"/>
      <c r="I297" s="52"/>
      <c r="J297" s="52"/>
    </row>
    <row r="298" spans="1:10" ht="15">
      <c r="A298" s="55"/>
      <c r="B298" s="55"/>
      <c r="C298" s="55"/>
      <c r="D298" s="60"/>
      <c r="E298" s="84"/>
      <c r="F298" s="84"/>
      <c r="G298" s="52"/>
      <c r="H298" s="52"/>
      <c r="I298" s="52"/>
      <c r="J298" s="52"/>
    </row>
    <row r="299" spans="1:10" ht="15">
      <c r="A299" s="55"/>
      <c r="B299" s="55"/>
      <c r="C299" s="55"/>
      <c r="D299" s="60"/>
      <c r="E299" s="52"/>
      <c r="F299" s="52"/>
      <c r="G299" s="52"/>
      <c r="H299" s="52"/>
      <c r="I299" s="52"/>
      <c r="J299" s="52"/>
    </row>
    <row r="300" spans="1:10" ht="15">
      <c r="A300" s="55"/>
      <c r="B300" s="55"/>
      <c r="C300" s="55"/>
      <c r="D300" s="60"/>
      <c r="E300" s="84"/>
      <c r="F300" s="84"/>
      <c r="G300" s="52"/>
      <c r="H300" s="52"/>
      <c r="I300" s="52"/>
      <c r="J300" s="52"/>
    </row>
    <row r="301" spans="1:10" ht="15">
      <c r="A301" s="55"/>
      <c r="B301" s="55"/>
      <c r="C301" s="55"/>
      <c r="D301" s="60"/>
      <c r="E301" s="60"/>
      <c r="F301" s="60"/>
      <c r="G301" s="52"/>
      <c r="H301" s="52"/>
      <c r="I301" s="52"/>
      <c r="J301" s="52"/>
    </row>
    <row r="302" spans="1:10" ht="15">
      <c r="A302" s="55"/>
      <c r="B302" s="55"/>
      <c r="C302" s="55"/>
      <c r="D302" s="60"/>
      <c r="E302" s="60"/>
      <c r="F302" s="60"/>
      <c r="G302" s="52"/>
      <c r="H302" s="52"/>
      <c r="I302" s="52"/>
      <c r="J302" s="52"/>
    </row>
    <row r="303" spans="1:10" ht="15">
      <c r="A303" s="55"/>
      <c r="B303" s="55"/>
      <c r="C303" s="55"/>
      <c r="D303" s="60"/>
      <c r="E303" s="85"/>
      <c r="F303" s="60"/>
      <c r="G303" s="52"/>
      <c r="H303" s="52"/>
      <c r="I303" s="52"/>
      <c r="J303" s="52"/>
    </row>
    <row r="304" spans="1:10" ht="15">
      <c r="A304" s="55"/>
      <c r="B304" s="55"/>
      <c r="C304" s="55"/>
      <c r="D304" s="60"/>
      <c r="E304" s="85"/>
      <c r="F304" s="60"/>
      <c r="G304" s="52"/>
      <c r="H304" s="52"/>
      <c r="I304" s="52"/>
      <c r="J304" s="52"/>
    </row>
    <row r="305" spans="1:10" ht="15">
      <c r="A305" s="55"/>
      <c r="B305" s="55"/>
      <c r="C305" s="55"/>
      <c r="D305" s="60"/>
      <c r="E305" s="85"/>
      <c r="F305" s="60"/>
      <c r="G305" s="52"/>
      <c r="H305" s="52"/>
      <c r="I305" s="52"/>
      <c r="J305" s="52"/>
    </row>
    <row r="306" spans="1:10" ht="15">
      <c r="A306" s="55"/>
      <c r="B306" s="55"/>
      <c r="C306" s="55"/>
      <c r="D306" s="60"/>
      <c r="E306" s="60"/>
      <c r="F306" s="60"/>
      <c r="G306" s="52"/>
      <c r="H306" s="52"/>
      <c r="I306" s="52"/>
      <c r="J306" s="52"/>
    </row>
    <row r="307" spans="1:10" ht="15">
      <c r="A307" s="55"/>
      <c r="B307" s="55"/>
      <c r="C307" s="55"/>
      <c r="D307" s="60"/>
      <c r="E307" s="60"/>
      <c r="F307" s="60"/>
      <c r="G307" s="52"/>
      <c r="H307" s="52"/>
      <c r="I307" s="52"/>
      <c r="J307" s="52"/>
    </row>
    <row r="308" spans="1:10" ht="15">
      <c r="A308" s="55"/>
      <c r="B308" s="55"/>
      <c r="C308" s="55"/>
      <c r="D308" s="60"/>
      <c r="E308" s="60"/>
      <c r="F308" s="60"/>
      <c r="G308" s="52"/>
      <c r="H308" s="52"/>
      <c r="I308" s="52"/>
      <c r="J308" s="52"/>
    </row>
    <row r="309" spans="1:10" ht="15">
      <c r="A309" s="55"/>
      <c r="B309" s="55"/>
      <c r="C309" s="55"/>
      <c r="D309" s="60"/>
      <c r="E309" s="60"/>
      <c r="F309" s="60"/>
      <c r="G309" s="52"/>
      <c r="H309" s="52"/>
      <c r="I309" s="52"/>
      <c r="J309" s="52"/>
    </row>
    <row r="310" spans="1:10" ht="15">
      <c r="A310" s="55"/>
      <c r="B310" s="55"/>
      <c r="C310" s="55"/>
      <c r="D310" s="60"/>
      <c r="E310" s="60"/>
      <c r="F310" s="60"/>
      <c r="G310" s="52"/>
      <c r="H310" s="52"/>
      <c r="I310" s="52"/>
      <c r="J310" s="52"/>
    </row>
    <row r="311" spans="1:10" ht="15">
      <c r="A311" s="55"/>
      <c r="B311" s="55"/>
      <c r="C311" s="55"/>
      <c r="D311" s="60"/>
      <c r="E311" s="60"/>
      <c r="F311" s="60"/>
      <c r="G311" s="52"/>
      <c r="H311" s="52"/>
      <c r="I311" s="52"/>
      <c r="J311" s="52"/>
    </row>
    <row r="312" spans="1:10" ht="15">
      <c r="A312" s="55"/>
      <c r="B312" s="55"/>
      <c r="C312" s="55"/>
      <c r="D312" s="60"/>
      <c r="E312" s="60"/>
      <c r="F312" s="60"/>
      <c r="G312" s="52"/>
      <c r="H312" s="52"/>
      <c r="I312" s="52"/>
      <c r="J312" s="52"/>
    </row>
    <row r="313" spans="1:10" ht="15">
      <c r="A313" s="55"/>
      <c r="B313" s="55"/>
      <c r="C313" s="55"/>
      <c r="D313" s="60"/>
      <c r="E313" s="60"/>
      <c r="F313" s="60"/>
      <c r="G313" s="52"/>
      <c r="H313" s="52"/>
      <c r="I313" s="52"/>
      <c r="J313" s="52"/>
    </row>
    <row r="314" spans="1:10" ht="15">
      <c r="A314" s="55"/>
      <c r="B314" s="55"/>
      <c r="C314" s="55"/>
      <c r="D314" s="60"/>
      <c r="E314" s="60"/>
      <c r="F314" s="60"/>
      <c r="G314" s="52"/>
      <c r="H314" s="52"/>
      <c r="I314" s="52"/>
      <c r="J314" s="52"/>
    </row>
    <row r="315" spans="1:10" ht="15">
      <c r="A315" s="55"/>
      <c r="B315" s="55"/>
      <c r="C315" s="55"/>
      <c r="D315" s="55"/>
      <c r="E315" s="52"/>
      <c r="F315" s="52"/>
      <c r="G315" s="52"/>
      <c r="H315" s="52"/>
      <c r="I315" s="52"/>
      <c r="J315" s="52"/>
    </row>
    <row r="316" spans="1:10" ht="15">
      <c r="A316" s="55"/>
      <c r="B316" s="55"/>
      <c r="C316" s="55"/>
      <c r="D316" s="55"/>
      <c r="E316" s="52"/>
      <c r="F316" s="52"/>
      <c r="G316" s="52"/>
      <c r="H316" s="52"/>
      <c r="I316" s="52"/>
      <c r="J316" s="52"/>
    </row>
    <row r="317" spans="1:10" ht="15">
      <c r="A317" s="55"/>
      <c r="B317" s="55"/>
      <c r="C317" s="55"/>
      <c r="D317" s="20"/>
      <c r="E317" s="52"/>
      <c r="F317" s="52"/>
      <c r="G317" s="52"/>
      <c r="H317" s="52"/>
      <c r="I317" s="52"/>
      <c r="J317" s="52"/>
    </row>
    <row r="318" spans="1:10" ht="15">
      <c r="A318" s="55"/>
      <c r="B318" s="55"/>
      <c r="C318" s="55"/>
      <c r="D318" s="55"/>
      <c r="E318" s="52"/>
      <c r="F318" s="52"/>
      <c r="G318" s="52"/>
      <c r="H318" s="52"/>
      <c r="I318" s="52"/>
      <c r="J318" s="52"/>
    </row>
    <row r="319" spans="1:10" ht="15">
      <c r="A319" s="55"/>
      <c r="B319" s="55"/>
      <c r="C319" s="55"/>
      <c r="D319" s="60"/>
      <c r="E319" s="60"/>
      <c r="F319" s="60"/>
      <c r="G319" s="52"/>
      <c r="H319" s="52"/>
      <c r="I319" s="52"/>
      <c r="J319" s="52"/>
    </row>
    <row r="320" spans="1:10" ht="15">
      <c r="A320" s="55"/>
      <c r="B320" s="55"/>
      <c r="C320" s="55"/>
      <c r="D320" s="60"/>
      <c r="E320" s="60"/>
      <c r="F320" s="60"/>
      <c r="G320" s="52"/>
      <c r="H320" s="52"/>
      <c r="I320" s="52"/>
      <c r="J320" s="52"/>
    </row>
    <row r="321" spans="1:10" ht="15">
      <c r="A321" s="55"/>
      <c r="B321" s="55"/>
      <c r="C321" s="55"/>
      <c r="D321" s="60"/>
      <c r="E321" s="60"/>
      <c r="F321" s="60"/>
      <c r="G321" s="52"/>
      <c r="H321" s="52"/>
      <c r="I321" s="52"/>
      <c r="J321" s="52"/>
    </row>
    <row r="322" spans="1:10" ht="15">
      <c r="A322" s="55"/>
      <c r="B322" s="55"/>
      <c r="C322" s="55"/>
      <c r="D322" s="60"/>
      <c r="E322" s="84"/>
      <c r="F322" s="84"/>
      <c r="G322" s="52"/>
      <c r="H322" s="52"/>
      <c r="I322" s="52"/>
      <c r="J322" s="52"/>
    </row>
    <row r="323" spans="1:10" ht="15">
      <c r="A323" s="55"/>
      <c r="B323" s="55"/>
      <c r="C323" s="55"/>
      <c r="D323" s="60"/>
      <c r="E323" s="52"/>
      <c r="F323" s="52"/>
      <c r="G323" s="52"/>
      <c r="H323" s="52"/>
      <c r="I323" s="52"/>
      <c r="J323" s="52"/>
    </row>
    <row r="324" spans="1:10" ht="15">
      <c r="A324" s="55"/>
      <c r="B324" s="55"/>
      <c r="C324" s="55"/>
      <c r="D324" s="60"/>
      <c r="E324" s="84"/>
      <c r="F324" s="84"/>
      <c r="G324" s="52"/>
      <c r="H324" s="52"/>
      <c r="I324" s="52"/>
      <c r="J324" s="52"/>
    </row>
    <row r="325" spans="1:10" ht="15">
      <c r="A325" s="55"/>
      <c r="B325" s="55"/>
      <c r="C325" s="55"/>
      <c r="D325" s="60"/>
      <c r="E325" s="60"/>
      <c r="F325" s="60"/>
      <c r="G325" s="52"/>
      <c r="H325" s="52"/>
      <c r="I325" s="52"/>
      <c r="J325" s="52"/>
    </row>
    <row r="326" spans="1:10" ht="15">
      <c r="A326" s="55"/>
      <c r="B326" s="55"/>
      <c r="C326" s="55"/>
      <c r="D326" s="60"/>
      <c r="E326" s="60"/>
      <c r="F326" s="60"/>
      <c r="G326" s="52"/>
      <c r="H326" s="52"/>
      <c r="I326" s="52"/>
      <c r="J326" s="52"/>
    </row>
    <row r="327" spans="1:10" ht="15">
      <c r="A327" s="55"/>
      <c r="B327" s="55"/>
      <c r="C327" s="55"/>
      <c r="D327" s="60"/>
      <c r="E327" s="85"/>
      <c r="F327" s="60"/>
      <c r="G327" s="52"/>
      <c r="H327" s="52"/>
      <c r="I327" s="52"/>
      <c r="J327" s="52"/>
    </row>
    <row r="328" spans="1:10" ht="15">
      <c r="A328" s="55"/>
      <c r="B328" s="55"/>
      <c r="C328" s="55"/>
      <c r="D328" s="60"/>
      <c r="E328" s="85"/>
      <c r="F328" s="60"/>
      <c r="G328" s="52"/>
      <c r="H328" s="52"/>
      <c r="I328" s="52"/>
      <c r="J328" s="52"/>
    </row>
    <row r="329" spans="1:10" ht="15">
      <c r="A329" s="55"/>
      <c r="B329" s="55"/>
      <c r="C329" s="55"/>
      <c r="D329" s="60"/>
      <c r="E329" s="85"/>
      <c r="F329" s="60"/>
      <c r="G329" s="52"/>
      <c r="H329" s="52"/>
      <c r="I329" s="52"/>
      <c r="J329" s="52"/>
    </row>
    <row r="330" spans="1:10" ht="15">
      <c r="A330" s="55"/>
      <c r="B330" s="55"/>
      <c r="C330" s="55"/>
      <c r="D330" s="60"/>
      <c r="E330" s="60"/>
      <c r="F330" s="60"/>
      <c r="G330" s="52"/>
      <c r="H330" s="52"/>
      <c r="I330" s="52"/>
      <c r="J330" s="52"/>
    </row>
    <row r="331" spans="1:10" ht="15">
      <c r="A331" s="55"/>
      <c r="B331" s="55"/>
      <c r="C331" s="55"/>
      <c r="D331" s="60"/>
      <c r="E331" s="60"/>
      <c r="F331" s="60"/>
      <c r="G331" s="52"/>
      <c r="H331" s="52"/>
      <c r="I331" s="52"/>
      <c r="J331" s="52"/>
    </row>
    <row r="332" spans="1:10" ht="15">
      <c r="A332" s="55"/>
      <c r="B332" s="55"/>
      <c r="C332" s="55"/>
      <c r="D332" s="60"/>
      <c r="E332" s="60"/>
      <c r="F332" s="60"/>
      <c r="G332" s="52"/>
      <c r="H332" s="52"/>
      <c r="I332" s="52"/>
      <c r="J332" s="52"/>
    </row>
    <row r="333" spans="1:10" ht="15">
      <c r="A333" s="55"/>
      <c r="B333" s="55"/>
      <c r="C333" s="55"/>
      <c r="D333" s="60"/>
      <c r="E333" s="60"/>
      <c r="F333" s="60"/>
      <c r="G333" s="52"/>
      <c r="H333" s="52"/>
      <c r="I333" s="52"/>
      <c r="J333" s="52"/>
    </row>
    <row r="334" spans="1:10" ht="15">
      <c r="A334" s="55"/>
      <c r="B334" s="55"/>
      <c r="C334" s="55"/>
      <c r="D334" s="60"/>
      <c r="E334" s="60"/>
      <c r="F334" s="60"/>
      <c r="G334" s="52"/>
      <c r="H334" s="52"/>
      <c r="I334" s="52"/>
      <c r="J334" s="52"/>
    </row>
    <row r="335" spans="1:10" ht="15">
      <c r="A335" s="55"/>
      <c r="B335" s="55"/>
      <c r="C335" s="55"/>
      <c r="D335" s="60"/>
      <c r="E335" s="60"/>
      <c r="F335" s="60"/>
      <c r="G335" s="52"/>
      <c r="H335" s="52"/>
      <c r="I335" s="52"/>
      <c r="J335" s="52"/>
    </row>
    <row r="336" spans="1:10" ht="15">
      <c r="A336" s="55"/>
      <c r="B336" s="55"/>
      <c r="C336" s="55"/>
      <c r="D336" s="60"/>
      <c r="E336" s="60"/>
      <c r="F336" s="60"/>
      <c r="G336" s="52"/>
      <c r="H336" s="52"/>
      <c r="I336" s="52"/>
      <c r="J336" s="52"/>
    </row>
    <row r="337" spans="1:10" ht="15">
      <c r="A337" s="55"/>
      <c r="B337" s="55"/>
      <c r="C337" s="55"/>
      <c r="D337" s="60"/>
      <c r="E337" s="60"/>
      <c r="F337" s="60"/>
      <c r="G337" s="52"/>
      <c r="H337" s="52"/>
      <c r="I337" s="52"/>
      <c r="J337" s="52"/>
    </row>
    <row r="338" spans="1:10" ht="15">
      <c r="A338" s="55"/>
      <c r="B338" s="55"/>
      <c r="C338" s="55"/>
      <c r="D338" s="60"/>
      <c r="E338" s="60"/>
      <c r="F338" s="60"/>
      <c r="G338" s="52"/>
      <c r="H338" s="52"/>
      <c r="I338" s="52"/>
      <c r="J338" s="52"/>
    </row>
    <row r="339" spans="1:10" ht="15">
      <c r="A339" s="55"/>
      <c r="B339" s="55"/>
      <c r="C339" s="55"/>
      <c r="D339" s="55"/>
      <c r="E339" s="52"/>
      <c r="F339" s="52"/>
      <c r="G339" s="52"/>
      <c r="H339" s="52"/>
      <c r="I339" s="52"/>
      <c r="J339" s="52"/>
    </row>
    <row r="340" spans="1:10" ht="15">
      <c r="A340" s="55"/>
      <c r="B340" s="55"/>
      <c r="C340" s="55"/>
      <c r="D340" s="55"/>
      <c r="E340" s="52"/>
      <c r="F340" s="52"/>
      <c r="G340" s="52"/>
      <c r="H340" s="52"/>
      <c r="I340" s="52"/>
      <c r="J340" s="52"/>
    </row>
    <row r="341" spans="1:10" ht="15">
      <c r="A341" s="55"/>
      <c r="B341" s="55"/>
      <c r="C341" s="55"/>
      <c r="D341" s="20"/>
      <c r="E341" s="52"/>
      <c r="F341" s="52"/>
      <c r="G341" s="52"/>
      <c r="H341" s="52"/>
      <c r="I341" s="52"/>
      <c r="J341" s="52"/>
    </row>
    <row r="342" spans="1:10" ht="15">
      <c r="A342" s="55"/>
      <c r="B342" s="55"/>
      <c r="C342" s="55"/>
      <c r="D342" s="55"/>
      <c r="E342" s="52"/>
      <c r="F342" s="52"/>
      <c r="G342" s="52"/>
      <c r="H342" s="52"/>
      <c r="I342" s="52"/>
      <c r="J342" s="52"/>
    </row>
    <row r="343" spans="1:10" ht="15">
      <c r="A343" s="55"/>
      <c r="B343" s="55"/>
      <c r="C343" s="55"/>
      <c r="D343" s="60"/>
      <c r="E343" s="60"/>
      <c r="F343" s="60"/>
      <c r="G343" s="52"/>
      <c r="H343" s="52"/>
      <c r="I343" s="52"/>
      <c r="J343" s="52"/>
    </row>
    <row r="344" spans="1:10" ht="15">
      <c r="A344" s="55"/>
      <c r="B344" s="55"/>
      <c r="C344" s="55"/>
      <c r="D344" s="60"/>
      <c r="E344" s="60"/>
      <c r="F344" s="60"/>
      <c r="G344" s="52"/>
      <c r="H344" s="52"/>
      <c r="I344" s="52"/>
      <c r="J344" s="52"/>
    </row>
    <row r="345" spans="1:10" ht="15">
      <c r="A345" s="55"/>
      <c r="B345" s="55"/>
      <c r="C345" s="55"/>
      <c r="D345" s="60"/>
      <c r="E345" s="60"/>
      <c r="F345" s="60"/>
      <c r="G345" s="52"/>
      <c r="H345" s="52"/>
      <c r="I345" s="52"/>
      <c r="J345" s="52"/>
    </row>
    <row r="346" spans="1:10" ht="15">
      <c r="A346" s="55"/>
      <c r="B346" s="55"/>
      <c r="C346" s="55"/>
      <c r="D346" s="60"/>
      <c r="E346" s="84"/>
      <c r="F346" s="84"/>
      <c r="G346" s="52"/>
      <c r="H346" s="52"/>
      <c r="I346" s="52"/>
      <c r="J346" s="52"/>
    </row>
    <row r="347" spans="1:10" ht="15">
      <c r="A347" s="55"/>
      <c r="B347" s="55"/>
      <c r="C347" s="55"/>
      <c r="D347" s="60"/>
      <c r="E347" s="52"/>
      <c r="F347" s="52"/>
      <c r="G347" s="52"/>
      <c r="H347" s="52"/>
      <c r="I347" s="52"/>
      <c r="J347" s="52"/>
    </row>
    <row r="348" spans="1:10" ht="15">
      <c r="A348" s="55"/>
      <c r="B348" s="55"/>
      <c r="C348" s="55"/>
      <c r="D348" s="60"/>
      <c r="E348" s="84"/>
      <c r="F348" s="84"/>
      <c r="G348" s="52"/>
      <c r="H348" s="52"/>
      <c r="I348" s="52"/>
      <c r="J348" s="52"/>
    </row>
    <row r="349" spans="1:10" ht="15">
      <c r="A349" s="55"/>
      <c r="B349" s="55"/>
      <c r="C349" s="55"/>
      <c r="D349" s="60"/>
      <c r="E349" s="60"/>
      <c r="F349" s="60"/>
      <c r="G349" s="52"/>
      <c r="H349" s="52"/>
      <c r="I349" s="52"/>
      <c r="J349" s="52"/>
    </row>
    <row r="350" spans="1:10" ht="15">
      <c r="A350" s="55"/>
      <c r="B350" s="55"/>
      <c r="C350" s="55"/>
      <c r="D350" s="60"/>
      <c r="E350" s="60"/>
      <c r="F350" s="60"/>
      <c r="G350" s="52"/>
      <c r="H350" s="52"/>
      <c r="I350" s="52"/>
      <c r="J350" s="52"/>
    </row>
    <row r="351" spans="1:10" ht="15">
      <c r="A351" s="55"/>
      <c r="B351" s="55"/>
      <c r="C351" s="55"/>
      <c r="D351" s="60"/>
      <c r="E351" s="85"/>
      <c r="F351" s="60"/>
      <c r="G351" s="52"/>
      <c r="H351" s="52"/>
      <c r="I351" s="52"/>
      <c r="J351" s="52"/>
    </row>
    <row r="352" spans="1:10" ht="15">
      <c r="A352" s="55"/>
      <c r="B352" s="55"/>
      <c r="C352" s="55"/>
      <c r="D352" s="60"/>
      <c r="E352" s="85"/>
      <c r="F352" s="60"/>
      <c r="G352" s="52"/>
      <c r="H352" s="52"/>
      <c r="I352" s="52"/>
      <c r="J352" s="52"/>
    </row>
    <row r="353" spans="1:10" ht="15">
      <c r="A353" s="55"/>
      <c r="B353" s="55"/>
      <c r="C353" s="55"/>
      <c r="D353" s="60"/>
      <c r="E353" s="85"/>
      <c r="F353" s="60"/>
      <c r="G353" s="52"/>
      <c r="H353" s="52"/>
      <c r="I353" s="52"/>
      <c r="J353" s="52"/>
    </row>
    <row r="354" spans="1:10" ht="15">
      <c r="A354" s="55"/>
      <c r="B354" s="55"/>
      <c r="C354" s="55"/>
      <c r="D354" s="60"/>
      <c r="E354" s="60"/>
      <c r="F354" s="60"/>
      <c r="G354" s="52"/>
      <c r="H354" s="52"/>
      <c r="I354" s="52"/>
      <c r="J354" s="52"/>
    </row>
    <row r="355" spans="1:10" ht="15">
      <c r="A355" s="55"/>
      <c r="B355" s="55"/>
      <c r="C355" s="55"/>
      <c r="D355" s="60"/>
      <c r="E355" s="60"/>
      <c r="F355" s="60"/>
      <c r="G355" s="52"/>
      <c r="H355" s="52"/>
      <c r="I355" s="52"/>
      <c r="J355" s="52"/>
    </row>
    <row r="356" spans="1:10" ht="15">
      <c r="A356" s="55"/>
      <c r="B356" s="55"/>
      <c r="C356" s="55"/>
      <c r="D356" s="60"/>
      <c r="E356" s="60"/>
      <c r="F356" s="60"/>
      <c r="G356" s="52"/>
      <c r="H356" s="52"/>
      <c r="I356" s="52"/>
      <c r="J356" s="52"/>
    </row>
    <row r="357" spans="1:10" ht="15">
      <c r="A357" s="55"/>
      <c r="B357" s="55"/>
      <c r="C357" s="55"/>
      <c r="D357" s="60"/>
      <c r="E357" s="60"/>
      <c r="F357" s="60"/>
      <c r="G357" s="52"/>
      <c r="H357" s="52"/>
      <c r="I357" s="52"/>
      <c r="J357" s="52"/>
    </row>
    <row r="358" spans="1:10" ht="15">
      <c r="A358" s="55"/>
      <c r="B358" s="55"/>
      <c r="C358" s="55"/>
      <c r="D358" s="60"/>
      <c r="E358" s="60"/>
      <c r="F358" s="60"/>
      <c r="G358" s="52"/>
      <c r="H358" s="52"/>
      <c r="I358" s="52"/>
      <c r="J358" s="52"/>
    </row>
    <row r="359" spans="1:10" ht="15">
      <c r="A359" s="55"/>
      <c r="B359" s="55"/>
      <c r="C359" s="55"/>
      <c r="D359" s="60"/>
      <c r="E359" s="60"/>
      <c r="F359" s="60"/>
      <c r="G359" s="52"/>
      <c r="H359" s="52"/>
      <c r="I359" s="52"/>
      <c r="J359" s="52"/>
    </row>
    <row r="360" spans="1:10" ht="15">
      <c r="A360" s="55"/>
      <c r="B360" s="55"/>
      <c r="C360" s="55"/>
      <c r="D360" s="60"/>
      <c r="E360" s="60"/>
      <c r="F360" s="60"/>
      <c r="G360" s="52"/>
      <c r="H360" s="52"/>
      <c r="I360" s="52"/>
      <c r="J360" s="52"/>
    </row>
    <row r="361" spans="1:10" ht="15">
      <c r="A361" s="55"/>
      <c r="B361" s="55"/>
      <c r="C361" s="55"/>
      <c r="D361" s="60"/>
      <c r="E361" s="60"/>
      <c r="F361" s="60"/>
      <c r="G361" s="52"/>
      <c r="H361" s="52"/>
      <c r="I361" s="52"/>
      <c r="J361" s="52"/>
    </row>
    <row r="362" spans="1:10" ht="15">
      <c r="A362" s="55"/>
      <c r="B362" s="55"/>
      <c r="C362" s="55"/>
      <c r="D362" s="60"/>
      <c r="E362" s="60"/>
      <c r="F362" s="60"/>
      <c r="G362" s="52"/>
      <c r="H362" s="52"/>
      <c r="I362" s="52"/>
      <c r="J362" s="52"/>
    </row>
    <row r="363" spans="1:10" ht="15">
      <c r="A363" s="55"/>
      <c r="B363" s="55"/>
      <c r="C363" s="55"/>
      <c r="D363" s="55"/>
      <c r="E363" s="52"/>
      <c r="F363" s="52"/>
      <c r="G363" s="52"/>
      <c r="H363" s="52"/>
      <c r="I363" s="52"/>
      <c r="J363" s="52"/>
    </row>
    <row r="364" spans="1:10" ht="15">
      <c r="A364" s="55"/>
      <c r="B364" s="55"/>
      <c r="C364" s="55"/>
      <c r="D364" s="55"/>
      <c r="E364" s="52"/>
      <c r="F364" s="52"/>
      <c r="G364" s="52"/>
      <c r="H364" s="52"/>
      <c r="I364" s="52"/>
      <c r="J364" s="52"/>
    </row>
    <row r="365" spans="1:10" ht="15">
      <c r="A365" s="55"/>
      <c r="B365" s="55"/>
      <c r="C365" s="55"/>
      <c r="D365" s="20"/>
      <c r="E365" s="52"/>
      <c r="F365" s="52"/>
      <c r="G365" s="52"/>
      <c r="H365" s="52"/>
      <c r="I365" s="52"/>
      <c r="J365" s="52"/>
    </row>
    <row r="366" spans="1:10" ht="15">
      <c r="A366" s="55"/>
      <c r="B366" s="55"/>
      <c r="C366" s="55"/>
      <c r="D366" s="55"/>
      <c r="E366" s="52"/>
      <c r="F366" s="52"/>
      <c r="G366" s="52"/>
      <c r="H366" s="52"/>
      <c r="I366" s="52"/>
      <c r="J366" s="52"/>
    </row>
    <row r="367" spans="1:10" ht="15">
      <c r="A367" s="55"/>
      <c r="B367" s="55"/>
      <c r="C367" s="55"/>
      <c r="D367" s="60"/>
      <c r="E367" s="60"/>
      <c r="F367" s="60"/>
      <c r="G367" s="52"/>
      <c r="H367" s="52"/>
      <c r="I367" s="52"/>
      <c r="J367" s="52"/>
    </row>
    <row r="368" spans="1:10" ht="15">
      <c r="A368" s="55"/>
      <c r="B368" s="55"/>
      <c r="C368" s="55"/>
      <c r="D368" s="60"/>
      <c r="E368" s="60"/>
      <c r="F368" s="60"/>
      <c r="G368" s="52"/>
      <c r="H368" s="52"/>
      <c r="I368" s="52"/>
      <c r="J368" s="52"/>
    </row>
    <row r="369" spans="1:10" ht="15">
      <c r="A369" s="55"/>
      <c r="B369" s="55"/>
      <c r="C369" s="55"/>
      <c r="D369" s="60"/>
      <c r="E369" s="60"/>
      <c r="F369" s="60"/>
      <c r="G369" s="52"/>
      <c r="H369" s="52"/>
      <c r="I369" s="52"/>
      <c r="J369" s="52"/>
    </row>
    <row r="370" spans="1:10" ht="15">
      <c r="A370" s="55"/>
      <c r="B370" s="55"/>
      <c r="C370" s="55"/>
      <c r="D370" s="60"/>
      <c r="E370" s="84"/>
      <c r="F370" s="84"/>
      <c r="G370" s="52"/>
      <c r="H370" s="52"/>
      <c r="I370" s="52"/>
      <c r="J370" s="52"/>
    </row>
    <row r="371" spans="1:10" ht="15">
      <c r="A371" s="55"/>
      <c r="B371" s="55"/>
      <c r="C371" s="55"/>
      <c r="D371" s="60"/>
      <c r="E371" s="52"/>
      <c r="F371" s="52"/>
      <c r="G371" s="52"/>
      <c r="H371" s="52"/>
      <c r="I371" s="52"/>
      <c r="J371" s="52"/>
    </row>
    <row r="372" spans="1:10" ht="15">
      <c r="A372" s="55"/>
      <c r="B372" s="55"/>
      <c r="C372" s="55"/>
      <c r="D372" s="60"/>
      <c r="E372" s="84"/>
      <c r="F372" s="84"/>
      <c r="G372" s="52"/>
      <c r="H372" s="52"/>
      <c r="I372" s="52"/>
      <c r="J372" s="52"/>
    </row>
    <row r="373" spans="1:10" ht="15">
      <c r="A373" s="55"/>
      <c r="B373" s="55"/>
      <c r="C373" s="55"/>
      <c r="D373" s="60"/>
      <c r="E373" s="60"/>
      <c r="F373" s="60"/>
      <c r="G373" s="52"/>
      <c r="H373" s="52"/>
      <c r="I373" s="52"/>
      <c r="J373" s="52"/>
    </row>
    <row r="374" spans="1:10" ht="15">
      <c r="A374" s="55"/>
      <c r="B374" s="55"/>
      <c r="C374" s="55"/>
      <c r="D374" s="60"/>
      <c r="E374" s="60"/>
      <c r="F374" s="60"/>
      <c r="G374" s="52"/>
      <c r="H374" s="52"/>
      <c r="I374" s="52"/>
      <c r="J374" s="52"/>
    </row>
    <row r="375" spans="1:10" ht="15">
      <c r="A375" s="55"/>
      <c r="B375" s="55"/>
      <c r="C375" s="55"/>
      <c r="D375" s="60"/>
      <c r="E375" s="85"/>
      <c r="F375" s="60"/>
      <c r="G375" s="52"/>
      <c r="H375" s="52"/>
      <c r="I375" s="52"/>
      <c r="J375" s="52"/>
    </row>
    <row r="376" spans="1:10" ht="15">
      <c r="A376" s="55"/>
      <c r="B376" s="55"/>
      <c r="C376" s="55"/>
      <c r="D376" s="60"/>
      <c r="E376" s="85"/>
      <c r="F376" s="60"/>
      <c r="G376" s="52"/>
      <c r="H376" s="52"/>
      <c r="I376" s="52"/>
      <c r="J376" s="52"/>
    </row>
    <row r="377" spans="1:10" ht="15">
      <c r="A377" s="55"/>
      <c r="B377" s="55"/>
      <c r="C377" s="55"/>
      <c r="D377" s="60"/>
      <c r="E377" s="85"/>
      <c r="F377" s="60"/>
      <c r="G377" s="52"/>
      <c r="H377" s="52"/>
      <c r="I377" s="52"/>
      <c r="J377" s="52"/>
    </row>
    <row r="378" spans="1:10" ht="15">
      <c r="A378" s="55"/>
      <c r="B378" s="55"/>
      <c r="C378" s="55"/>
      <c r="D378" s="60"/>
      <c r="E378" s="60"/>
      <c r="F378" s="60"/>
      <c r="G378" s="52"/>
      <c r="H378" s="52"/>
      <c r="I378" s="52"/>
      <c r="J378" s="52"/>
    </row>
    <row r="379" spans="1:10" ht="15">
      <c r="A379" s="55"/>
      <c r="B379" s="55"/>
      <c r="C379" s="55"/>
      <c r="D379" s="60"/>
      <c r="E379" s="60"/>
      <c r="F379" s="60"/>
      <c r="G379" s="52"/>
      <c r="H379" s="52"/>
      <c r="I379" s="52"/>
      <c r="J379" s="52"/>
    </row>
    <row r="380" spans="1:10" ht="15">
      <c r="A380" s="55"/>
      <c r="B380" s="55"/>
      <c r="C380" s="55"/>
      <c r="D380" s="60"/>
      <c r="E380" s="60"/>
      <c r="F380" s="60"/>
      <c r="G380" s="52"/>
      <c r="H380" s="52"/>
      <c r="I380" s="52"/>
      <c r="J380" s="52"/>
    </row>
    <row r="381" spans="1:10" ht="15">
      <c r="A381" s="55"/>
      <c r="B381" s="55"/>
      <c r="C381" s="55"/>
      <c r="D381" s="60"/>
      <c r="E381" s="60"/>
      <c r="F381" s="60"/>
      <c r="G381" s="52"/>
      <c r="H381" s="52"/>
      <c r="I381" s="52"/>
      <c r="J381" s="52"/>
    </row>
    <row r="382" spans="1:10" ht="15">
      <c r="A382" s="55"/>
      <c r="B382" s="55"/>
      <c r="C382" s="55"/>
      <c r="D382" s="60"/>
      <c r="E382" s="60"/>
      <c r="F382" s="60"/>
      <c r="G382" s="52"/>
      <c r="H382" s="52"/>
      <c r="I382" s="52"/>
      <c r="J382" s="52"/>
    </row>
    <row r="383" spans="1:10" ht="15">
      <c r="A383" s="55"/>
      <c r="B383" s="55"/>
      <c r="C383" s="55"/>
      <c r="D383" s="60"/>
      <c r="E383" s="60"/>
      <c r="F383" s="60"/>
      <c r="G383" s="52"/>
      <c r="H383" s="52"/>
      <c r="I383" s="52"/>
      <c r="J383" s="52"/>
    </row>
    <row r="384" spans="1:10" ht="15">
      <c r="A384" s="55"/>
      <c r="B384" s="55"/>
      <c r="C384" s="55"/>
      <c r="D384" s="60"/>
      <c r="E384" s="60"/>
      <c r="F384" s="60"/>
      <c r="G384" s="52"/>
      <c r="H384" s="52"/>
      <c r="I384" s="52"/>
      <c r="J384" s="52"/>
    </row>
    <row r="385" spans="1:10" ht="15">
      <c r="A385" s="55"/>
      <c r="B385" s="55"/>
      <c r="C385" s="55"/>
      <c r="D385" s="60"/>
      <c r="E385" s="60"/>
      <c r="F385" s="60"/>
      <c r="G385" s="52"/>
      <c r="H385" s="52"/>
      <c r="I385" s="52"/>
      <c r="J385" s="52"/>
    </row>
    <row r="386" spans="1:10" ht="15">
      <c r="A386" s="55"/>
      <c r="B386" s="55"/>
      <c r="C386" s="55"/>
      <c r="D386" s="60"/>
      <c r="E386" s="60"/>
      <c r="F386" s="60"/>
      <c r="G386" s="52"/>
      <c r="H386" s="52"/>
      <c r="I386" s="52"/>
      <c r="J386" s="52"/>
    </row>
    <row r="387" spans="1:10" ht="15">
      <c r="A387" s="55"/>
      <c r="B387" s="55"/>
      <c r="C387" s="55"/>
      <c r="D387" s="55"/>
      <c r="E387" s="52"/>
      <c r="F387" s="52"/>
      <c r="G387" s="52"/>
      <c r="H387" s="52"/>
      <c r="I387" s="52"/>
      <c r="J387" s="52"/>
    </row>
    <row r="388" spans="1:10" ht="15">
      <c r="A388" s="55"/>
      <c r="B388" s="55"/>
      <c r="C388" s="55"/>
      <c r="D388" s="55"/>
      <c r="E388" s="52"/>
      <c r="F388" s="52"/>
      <c r="G388" s="52"/>
      <c r="H388" s="52"/>
      <c r="I388" s="52"/>
      <c r="J388" s="52"/>
    </row>
    <row r="389" spans="1:10" ht="15">
      <c r="A389" s="55"/>
      <c r="B389" s="55"/>
      <c r="C389" s="55"/>
      <c r="D389" s="20"/>
      <c r="E389" s="52"/>
      <c r="F389" s="52"/>
      <c r="G389" s="52"/>
      <c r="H389" s="52"/>
      <c r="I389" s="52"/>
      <c r="J389" s="52"/>
    </row>
    <row r="390" spans="1:10" ht="15">
      <c r="A390" s="55"/>
      <c r="B390" s="55"/>
      <c r="C390" s="55"/>
      <c r="D390" s="55"/>
      <c r="E390" s="52"/>
      <c r="F390" s="52"/>
      <c r="G390" s="52"/>
      <c r="H390" s="52"/>
      <c r="I390" s="52"/>
      <c r="J390" s="52"/>
    </row>
    <row r="391" spans="1:10" ht="15">
      <c r="A391" s="55"/>
      <c r="B391" s="55"/>
      <c r="C391" s="55"/>
      <c r="D391" s="60"/>
      <c r="E391" s="60"/>
      <c r="F391" s="60"/>
      <c r="G391" s="52"/>
      <c r="H391" s="52"/>
      <c r="I391" s="52"/>
      <c r="J391" s="52"/>
    </row>
    <row r="392" spans="1:10" ht="15">
      <c r="A392" s="55"/>
      <c r="B392" s="55"/>
      <c r="C392" s="55"/>
      <c r="D392" s="60"/>
      <c r="E392" s="60"/>
      <c r="F392" s="60"/>
      <c r="G392" s="52"/>
      <c r="H392" s="52"/>
      <c r="I392" s="52"/>
      <c r="J392" s="52"/>
    </row>
    <row r="393" spans="1:10" ht="15">
      <c r="A393" s="55"/>
      <c r="B393" s="55"/>
      <c r="C393" s="55"/>
      <c r="D393" s="60"/>
      <c r="E393" s="60"/>
      <c r="F393" s="60"/>
      <c r="G393" s="52"/>
      <c r="H393" s="52"/>
      <c r="I393" s="52"/>
      <c r="J393" s="52"/>
    </row>
    <row r="394" spans="1:10" ht="15">
      <c r="A394" s="55"/>
      <c r="B394" s="55"/>
      <c r="C394" s="55"/>
      <c r="D394" s="60"/>
      <c r="E394" s="84"/>
      <c r="F394" s="84"/>
      <c r="G394" s="52"/>
      <c r="H394" s="52"/>
      <c r="I394" s="52"/>
      <c r="J394" s="52"/>
    </row>
    <row r="395" spans="1:10" ht="15">
      <c r="A395" s="55"/>
      <c r="B395" s="55"/>
      <c r="C395" s="55"/>
      <c r="D395" s="60"/>
      <c r="E395" s="52"/>
      <c r="F395" s="52"/>
      <c r="G395" s="52"/>
      <c r="H395" s="52"/>
      <c r="I395" s="52"/>
      <c r="J395" s="52"/>
    </row>
    <row r="396" spans="1:10" ht="15">
      <c r="A396" s="55"/>
      <c r="B396" s="55"/>
      <c r="C396" s="55"/>
      <c r="D396" s="60"/>
      <c r="E396" s="84"/>
      <c r="F396" s="84"/>
      <c r="G396" s="52"/>
      <c r="H396" s="52"/>
      <c r="I396" s="52"/>
      <c r="J396" s="52"/>
    </row>
    <row r="397" spans="1:10" ht="15">
      <c r="A397" s="55"/>
      <c r="B397" s="55"/>
      <c r="C397" s="55"/>
      <c r="D397" s="60"/>
      <c r="E397" s="60"/>
      <c r="F397" s="60"/>
      <c r="G397" s="52"/>
      <c r="H397" s="52"/>
      <c r="I397" s="52"/>
      <c r="J397" s="52"/>
    </row>
    <row r="398" spans="1:10" ht="15">
      <c r="A398" s="55"/>
      <c r="B398" s="55"/>
      <c r="C398" s="55"/>
      <c r="D398" s="60"/>
      <c r="E398" s="60"/>
      <c r="F398" s="60"/>
      <c r="G398" s="52"/>
      <c r="H398" s="52"/>
      <c r="I398" s="52"/>
      <c r="J398" s="52"/>
    </row>
    <row r="399" spans="1:10" ht="15">
      <c r="A399" s="55"/>
      <c r="B399" s="55"/>
      <c r="C399" s="55"/>
      <c r="D399" s="60"/>
      <c r="E399" s="85"/>
      <c r="F399" s="60"/>
      <c r="G399" s="52"/>
      <c r="H399" s="52"/>
      <c r="I399" s="52"/>
      <c r="J399" s="52"/>
    </row>
    <row r="400" spans="1:10" ht="15">
      <c r="A400" s="55"/>
      <c r="B400" s="55"/>
      <c r="C400" s="55"/>
      <c r="D400" s="60"/>
      <c r="E400" s="85"/>
      <c r="F400" s="60"/>
      <c r="G400" s="52"/>
      <c r="H400" s="52"/>
      <c r="I400" s="52"/>
      <c r="J400" s="52"/>
    </row>
    <row r="401" spans="1:10" ht="15">
      <c r="A401" s="55"/>
      <c r="B401" s="55"/>
      <c r="C401" s="55"/>
      <c r="D401" s="60"/>
      <c r="E401" s="85"/>
      <c r="F401" s="60"/>
      <c r="G401" s="52"/>
      <c r="H401" s="52"/>
      <c r="I401" s="52"/>
      <c r="J401" s="52"/>
    </row>
    <row r="402" spans="1:10" ht="15">
      <c r="A402" s="55"/>
      <c r="B402" s="55"/>
      <c r="C402" s="55"/>
      <c r="D402" s="60"/>
      <c r="E402" s="60"/>
      <c r="F402" s="60"/>
      <c r="G402" s="52"/>
      <c r="H402" s="52"/>
      <c r="I402" s="52"/>
      <c r="J402" s="52"/>
    </row>
    <row r="403" spans="1:10" ht="15">
      <c r="A403" s="55"/>
      <c r="B403" s="55"/>
      <c r="C403" s="55"/>
      <c r="D403" s="60"/>
      <c r="E403" s="60"/>
      <c r="F403" s="60"/>
      <c r="G403" s="52"/>
      <c r="H403" s="52"/>
      <c r="I403" s="52"/>
      <c r="J403" s="52"/>
    </row>
    <row r="404" spans="1:10" ht="15">
      <c r="A404" s="55"/>
      <c r="B404" s="55"/>
      <c r="C404" s="55"/>
      <c r="D404" s="60"/>
      <c r="E404" s="60"/>
      <c r="F404" s="60"/>
      <c r="G404" s="52"/>
      <c r="H404" s="52"/>
      <c r="I404" s="52"/>
      <c r="J404" s="52"/>
    </row>
    <row r="405" spans="1:10" ht="15">
      <c r="A405" s="55"/>
      <c r="B405" s="55"/>
      <c r="C405" s="55"/>
      <c r="D405" s="60"/>
      <c r="E405" s="60"/>
      <c r="F405" s="60"/>
      <c r="G405" s="52"/>
      <c r="H405" s="52"/>
      <c r="I405" s="52"/>
      <c r="J405" s="52"/>
    </row>
    <row r="406" spans="1:10" ht="15">
      <c r="A406" s="55"/>
      <c r="B406" s="55"/>
      <c r="C406" s="55"/>
      <c r="D406" s="60"/>
      <c r="E406" s="60"/>
      <c r="F406" s="60"/>
      <c r="G406" s="52"/>
      <c r="H406" s="52"/>
      <c r="I406" s="52"/>
      <c r="J406" s="52"/>
    </row>
    <row r="407" spans="1:10" ht="15">
      <c r="A407" s="55"/>
      <c r="B407" s="55"/>
      <c r="C407" s="55"/>
      <c r="D407" s="60"/>
      <c r="E407" s="60"/>
      <c r="F407" s="60"/>
      <c r="G407" s="52"/>
      <c r="H407" s="52"/>
      <c r="I407" s="52"/>
      <c r="J407" s="52"/>
    </row>
    <row r="408" spans="1:10" ht="15">
      <c r="A408" s="55"/>
      <c r="B408" s="55"/>
      <c r="C408" s="55"/>
      <c r="D408" s="60"/>
      <c r="E408" s="60"/>
      <c r="F408" s="60"/>
      <c r="G408" s="52"/>
      <c r="H408" s="52"/>
      <c r="I408" s="52"/>
      <c r="J408" s="52"/>
    </row>
    <row r="409" spans="1:10" ht="15">
      <c r="A409" s="55"/>
      <c r="B409" s="55"/>
      <c r="C409" s="55"/>
      <c r="D409" s="60"/>
      <c r="E409" s="60"/>
      <c r="F409" s="60"/>
      <c r="G409" s="52"/>
      <c r="H409" s="52"/>
      <c r="I409" s="52"/>
      <c r="J409" s="52"/>
    </row>
    <row r="410" spans="1:10" ht="15">
      <c r="A410" s="55"/>
      <c r="B410" s="55"/>
      <c r="C410" s="55"/>
      <c r="D410" s="60"/>
      <c r="E410" s="60"/>
      <c r="F410" s="60"/>
      <c r="G410" s="52"/>
      <c r="H410" s="52"/>
      <c r="I410" s="52"/>
      <c r="J410" s="52"/>
    </row>
    <row r="411" spans="1:10" ht="15">
      <c r="A411" s="55"/>
      <c r="B411" s="55"/>
      <c r="C411" s="55"/>
      <c r="D411" s="55"/>
      <c r="E411" s="52"/>
      <c r="F411" s="52"/>
      <c r="G411" s="52"/>
      <c r="H411" s="52"/>
      <c r="I411" s="52"/>
      <c r="J411" s="52"/>
    </row>
    <row r="412" spans="1:10" ht="15">
      <c r="A412" s="55"/>
      <c r="B412" s="55"/>
      <c r="C412" s="55"/>
      <c r="D412" s="55"/>
      <c r="E412" s="52"/>
      <c r="F412" s="52"/>
      <c r="G412" s="52"/>
      <c r="H412" s="52"/>
      <c r="I412" s="52"/>
      <c r="J412" s="52"/>
    </row>
    <row r="413" spans="1:10" ht="15">
      <c r="A413" s="55"/>
      <c r="B413" s="55"/>
      <c r="C413" s="55"/>
      <c r="D413" s="20"/>
      <c r="E413" s="52"/>
      <c r="F413" s="52"/>
      <c r="G413" s="52"/>
      <c r="H413" s="52"/>
      <c r="I413" s="52"/>
      <c r="J413" s="52"/>
    </row>
    <row r="414" spans="1:10" ht="15">
      <c r="A414" s="55"/>
      <c r="B414" s="55"/>
      <c r="C414" s="55"/>
      <c r="D414" s="55"/>
      <c r="E414" s="52"/>
      <c r="F414" s="52"/>
      <c r="G414" s="52"/>
      <c r="H414" s="52"/>
      <c r="I414" s="52"/>
      <c r="J414" s="52"/>
    </row>
    <row r="415" spans="1:10" ht="15">
      <c r="A415" s="55"/>
      <c r="B415" s="55"/>
      <c r="C415" s="55"/>
      <c r="D415" s="60"/>
      <c r="E415" s="60"/>
      <c r="F415" s="60"/>
      <c r="G415" s="52"/>
      <c r="H415" s="52"/>
      <c r="I415" s="52"/>
      <c r="J415" s="52"/>
    </row>
    <row r="416" spans="1:10" ht="15">
      <c r="A416" s="55"/>
      <c r="B416" s="55"/>
      <c r="C416" s="55"/>
      <c r="D416" s="60"/>
      <c r="E416" s="60"/>
      <c r="F416" s="60"/>
      <c r="G416" s="52"/>
      <c r="H416" s="52"/>
      <c r="I416" s="52"/>
      <c r="J416" s="52"/>
    </row>
    <row r="417" spans="1:10" ht="15">
      <c r="A417" s="55"/>
      <c r="B417" s="55"/>
      <c r="C417" s="55"/>
      <c r="D417" s="60"/>
      <c r="E417" s="60"/>
      <c r="F417" s="60"/>
      <c r="G417" s="52"/>
      <c r="H417" s="52"/>
      <c r="I417" s="52"/>
      <c r="J417" s="52"/>
    </row>
    <row r="418" spans="1:10" ht="15">
      <c r="A418" s="55"/>
      <c r="B418" s="55"/>
      <c r="C418" s="55"/>
      <c r="D418" s="60"/>
      <c r="E418" s="84"/>
      <c r="F418" s="84"/>
      <c r="G418" s="52"/>
      <c r="H418" s="52"/>
      <c r="I418" s="52"/>
      <c r="J418" s="52"/>
    </row>
    <row r="419" spans="1:10" ht="15">
      <c r="A419" s="55"/>
      <c r="B419" s="55"/>
      <c r="C419" s="55"/>
      <c r="D419" s="60"/>
      <c r="E419" s="52"/>
      <c r="F419" s="52"/>
      <c r="G419" s="52"/>
      <c r="H419" s="52"/>
      <c r="I419" s="52"/>
      <c r="J419" s="52"/>
    </row>
    <row r="420" spans="1:10" ht="15">
      <c r="A420" s="55"/>
      <c r="B420" s="55"/>
      <c r="C420" s="55"/>
      <c r="D420" s="60"/>
      <c r="E420" s="84"/>
      <c r="F420" s="84"/>
      <c r="G420" s="52"/>
      <c r="H420" s="52"/>
      <c r="I420" s="52"/>
      <c r="J420" s="52"/>
    </row>
    <row r="421" spans="1:10" ht="15">
      <c r="A421" s="55"/>
      <c r="B421" s="55"/>
      <c r="C421" s="55"/>
      <c r="D421" s="60"/>
      <c r="E421" s="60"/>
      <c r="F421" s="60"/>
      <c r="G421" s="52"/>
      <c r="H421" s="52"/>
      <c r="I421" s="52"/>
      <c r="J421" s="52"/>
    </row>
    <row r="422" spans="1:10" ht="15">
      <c r="A422" s="55"/>
      <c r="B422" s="55"/>
      <c r="C422" s="55"/>
      <c r="D422" s="60"/>
      <c r="E422" s="60"/>
      <c r="F422" s="60"/>
      <c r="G422" s="52"/>
      <c r="H422" s="52"/>
      <c r="I422" s="52"/>
      <c r="J422" s="52"/>
    </row>
    <row r="423" spans="1:10" ht="15">
      <c r="A423" s="55"/>
      <c r="B423" s="55"/>
      <c r="C423" s="55"/>
      <c r="D423" s="60"/>
      <c r="E423" s="85"/>
      <c r="F423" s="60"/>
      <c r="G423" s="52"/>
      <c r="H423" s="52"/>
      <c r="I423" s="52"/>
      <c r="J423" s="52"/>
    </row>
    <row r="424" spans="1:10" ht="15">
      <c r="A424" s="55"/>
      <c r="B424" s="55"/>
      <c r="C424" s="55"/>
      <c r="D424" s="60"/>
      <c r="E424" s="85"/>
      <c r="F424" s="60"/>
      <c r="G424" s="52"/>
      <c r="H424" s="52"/>
      <c r="I424" s="52"/>
      <c r="J424" s="52"/>
    </row>
    <row r="425" spans="1:10" ht="15">
      <c r="A425" s="55"/>
      <c r="B425" s="55"/>
      <c r="C425" s="55"/>
      <c r="D425" s="60"/>
      <c r="E425" s="85"/>
      <c r="F425" s="60"/>
      <c r="G425" s="52"/>
      <c r="H425" s="52"/>
      <c r="I425" s="52"/>
      <c r="J425" s="52"/>
    </row>
    <row r="426" spans="1:10" ht="15">
      <c r="A426" s="55"/>
      <c r="B426" s="55"/>
      <c r="C426" s="55"/>
      <c r="D426" s="60"/>
      <c r="E426" s="60"/>
      <c r="F426" s="60"/>
      <c r="G426" s="52"/>
      <c r="H426" s="52"/>
      <c r="I426" s="52"/>
      <c r="J426" s="52"/>
    </row>
    <row r="427" spans="1:10" ht="15">
      <c r="A427" s="55"/>
      <c r="B427" s="55"/>
      <c r="C427" s="55"/>
      <c r="D427" s="60"/>
      <c r="E427" s="60"/>
      <c r="F427" s="60"/>
      <c r="G427" s="52"/>
      <c r="H427" s="52"/>
      <c r="I427" s="52"/>
      <c r="J427" s="52"/>
    </row>
    <row r="428" spans="1:10" ht="15">
      <c r="A428" s="55"/>
      <c r="B428" s="55"/>
      <c r="C428" s="55"/>
      <c r="D428" s="60"/>
      <c r="E428" s="60"/>
      <c r="F428" s="60"/>
      <c r="G428" s="52"/>
      <c r="H428" s="52"/>
      <c r="I428" s="52"/>
      <c r="J428" s="52"/>
    </row>
    <row r="429" spans="1:10" ht="15">
      <c r="A429" s="55"/>
      <c r="B429" s="55"/>
      <c r="C429" s="55"/>
      <c r="D429" s="60"/>
      <c r="E429" s="60"/>
      <c r="F429" s="60"/>
      <c r="G429" s="52"/>
      <c r="H429" s="52"/>
      <c r="I429" s="52"/>
      <c r="J429" s="52"/>
    </row>
    <row r="430" spans="1:10" ht="15">
      <c r="A430" s="55"/>
      <c r="B430" s="55"/>
      <c r="C430" s="55"/>
      <c r="D430" s="60"/>
      <c r="E430" s="60"/>
      <c r="F430" s="60"/>
      <c r="G430" s="52"/>
      <c r="H430" s="52"/>
      <c r="I430" s="52"/>
      <c r="J430" s="52"/>
    </row>
    <row r="431" spans="1:10" ht="15">
      <c r="A431" s="55"/>
      <c r="B431" s="55"/>
      <c r="C431" s="55"/>
      <c r="D431" s="60"/>
      <c r="E431" s="60"/>
      <c r="F431" s="60"/>
      <c r="G431" s="52"/>
      <c r="H431" s="52"/>
      <c r="I431" s="52"/>
      <c r="J431" s="52"/>
    </row>
    <row r="432" spans="1:10" ht="15">
      <c r="A432" s="55"/>
      <c r="B432" s="55"/>
      <c r="C432" s="55"/>
      <c r="D432" s="60"/>
      <c r="E432" s="60"/>
      <c r="F432" s="60"/>
      <c r="G432" s="52"/>
      <c r="H432" s="52"/>
      <c r="I432" s="52"/>
      <c r="J432" s="52"/>
    </row>
    <row r="433" spans="1:10" ht="15">
      <c r="A433" s="55"/>
      <c r="B433" s="55"/>
      <c r="C433" s="55"/>
      <c r="D433" s="60"/>
      <c r="E433" s="60"/>
      <c r="F433" s="60"/>
      <c r="G433" s="52"/>
      <c r="H433" s="52"/>
      <c r="I433" s="52"/>
      <c r="J433" s="52"/>
    </row>
    <row r="434" spans="1:10" ht="15">
      <c r="A434" s="55"/>
      <c r="B434" s="55"/>
      <c r="C434" s="55"/>
      <c r="D434" s="60"/>
      <c r="E434" s="60"/>
      <c r="F434" s="60"/>
      <c r="G434" s="52"/>
      <c r="H434" s="52"/>
      <c r="I434" s="52"/>
      <c r="J434" s="52"/>
    </row>
    <row r="435" spans="1:10" ht="15">
      <c r="A435" s="55"/>
      <c r="B435" s="55"/>
      <c r="C435" s="55"/>
      <c r="D435" s="55"/>
      <c r="E435" s="52"/>
      <c r="F435" s="52"/>
      <c r="G435" s="52"/>
      <c r="H435" s="52"/>
      <c r="I435" s="52"/>
      <c r="J435" s="52"/>
    </row>
    <row r="436" spans="1:10" ht="15">
      <c r="A436" s="55"/>
      <c r="B436" s="55"/>
      <c r="C436" s="55"/>
      <c r="D436" s="55"/>
      <c r="E436" s="52"/>
      <c r="F436" s="52"/>
      <c r="G436" s="52"/>
      <c r="H436" s="52"/>
      <c r="I436" s="52"/>
      <c r="J436" s="52"/>
    </row>
    <row r="437" spans="1:10" ht="15">
      <c r="A437" s="55"/>
      <c r="B437" s="55"/>
      <c r="C437" s="55"/>
      <c r="D437" s="20"/>
      <c r="E437" s="52"/>
      <c r="F437" s="52"/>
      <c r="G437" s="52"/>
      <c r="H437" s="52"/>
      <c r="I437" s="52"/>
      <c r="J437" s="52"/>
    </row>
    <row r="438" spans="1:10" ht="15">
      <c r="A438" s="55"/>
      <c r="B438" s="55"/>
      <c r="C438" s="55"/>
      <c r="D438" s="55"/>
      <c r="E438" s="52"/>
      <c r="F438" s="52"/>
      <c r="G438" s="52"/>
      <c r="H438" s="52"/>
      <c r="I438" s="52"/>
      <c r="J438" s="52"/>
    </row>
    <row r="439" spans="1:10" ht="15">
      <c r="A439" s="55"/>
      <c r="B439" s="55"/>
      <c r="C439" s="55"/>
      <c r="D439" s="60"/>
      <c r="E439" s="60"/>
      <c r="F439" s="60"/>
      <c r="G439" s="52"/>
      <c r="H439" s="52"/>
      <c r="I439" s="52"/>
      <c r="J439" s="52"/>
    </row>
    <row r="440" spans="1:10" ht="15">
      <c r="A440" s="55"/>
      <c r="B440" s="55"/>
      <c r="C440" s="55"/>
      <c r="D440" s="60"/>
      <c r="E440" s="60"/>
      <c r="F440" s="60"/>
      <c r="G440" s="52"/>
      <c r="H440" s="52"/>
      <c r="I440" s="52"/>
      <c r="J440" s="52"/>
    </row>
    <row r="441" spans="1:10" ht="15">
      <c r="A441" s="55"/>
      <c r="B441" s="55"/>
      <c r="C441" s="55"/>
      <c r="D441" s="60"/>
      <c r="E441" s="60"/>
      <c r="F441" s="60"/>
      <c r="G441" s="52"/>
      <c r="H441" s="52"/>
      <c r="I441" s="52"/>
      <c r="J441" s="52"/>
    </row>
    <row r="442" spans="1:10" ht="15">
      <c r="A442" s="55"/>
      <c r="B442" s="55"/>
      <c r="C442" s="55"/>
      <c r="D442" s="60"/>
      <c r="E442" s="84"/>
      <c r="F442" s="84"/>
      <c r="G442" s="52"/>
      <c r="H442" s="52"/>
      <c r="I442" s="52"/>
      <c r="J442" s="52"/>
    </row>
    <row r="443" spans="1:10" ht="15">
      <c r="A443" s="55"/>
      <c r="B443" s="55"/>
      <c r="C443" s="55"/>
      <c r="D443" s="60"/>
      <c r="E443" s="52"/>
      <c r="F443" s="52"/>
      <c r="G443" s="52"/>
      <c r="H443" s="52"/>
      <c r="I443" s="52"/>
      <c r="J443" s="52"/>
    </row>
    <row r="444" spans="1:10" ht="15">
      <c r="A444" s="55"/>
      <c r="B444" s="55"/>
      <c r="C444" s="55"/>
      <c r="D444" s="60"/>
      <c r="E444" s="84"/>
      <c r="F444" s="84"/>
      <c r="G444" s="52"/>
      <c r="H444" s="52"/>
      <c r="I444" s="52"/>
      <c r="J444" s="52"/>
    </row>
    <row r="445" spans="1:10" ht="15">
      <c r="A445" s="55"/>
      <c r="B445" s="55"/>
      <c r="C445" s="55"/>
      <c r="D445" s="60"/>
      <c r="E445" s="60"/>
      <c r="F445" s="60"/>
      <c r="G445" s="52"/>
      <c r="H445" s="52"/>
      <c r="I445" s="52"/>
      <c r="J445" s="52"/>
    </row>
    <row r="446" spans="1:10" ht="15">
      <c r="A446" s="55"/>
      <c r="B446" s="55"/>
      <c r="C446" s="55"/>
      <c r="D446" s="60"/>
      <c r="E446" s="60"/>
      <c r="F446" s="60"/>
      <c r="G446" s="52"/>
      <c r="H446" s="52"/>
      <c r="I446" s="52"/>
      <c r="J446" s="52"/>
    </row>
    <row r="447" spans="1:10" ht="15">
      <c r="A447" s="55"/>
      <c r="B447" s="55"/>
      <c r="C447" s="55"/>
      <c r="D447" s="60"/>
      <c r="E447" s="85"/>
      <c r="F447" s="60"/>
      <c r="G447" s="52"/>
      <c r="H447" s="52"/>
      <c r="I447" s="52"/>
      <c r="J447" s="52"/>
    </row>
    <row r="448" spans="1:10" ht="15">
      <c r="A448" s="55"/>
      <c r="B448" s="55"/>
      <c r="C448" s="55"/>
      <c r="D448" s="60"/>
      <c r="E448" s="85"/>
      <c r="F448" s="60"/>
      <c r="G448" s="52"/>
      <c r="H448" s="52"/>
      <c r="I448" s="52"/>
      <c r="J448" s="52"/>
    </row>
    <row r="449" spans="1:10" ht="15">
      <c r="A449" s="55"/>
      <c r="B449" s="55"/>
      <c r="C449" s="55"/>
      <c r="D449" s="60"/>
      <c r="E449" s="85"/>
      <c r="F449" s="60"/>
      <c r="G449" s="52"/>
      <c r="H449" s="52"/>
      <c r="I449" s="52"/>
      <c r="J449" s="52"/>
    </row>
    <row r="450" spans="1:10" ht="15">
      <c r="A450" s="55"/>
      <c r="B450" s="55"/>
      <c r="C450" s="55"/>
      <c r="D450" s="60"/>
      <c r="E450" s="60"/>
      <c r="F450" s="60"/>
      <c r="G450" s="52"/>
      <c r="H450" s="52"/>
      <c r="I450" s="52"/>
      <c r="J450" s="52"/>
    </row>
    <row r="451" spans="1:10" ht="15">
      <c r="A451" s="55"/>
      <c r="B451" s="55"/>
      <c r="C451" s="55"/>
      <c r="D451" s="60"/>
      <c r="E451" s="60"/>
      <c r="F451" s="60"/>
      <c r="G451" s="52"/>
      <c r="H451" s="52"/>
      <c r="I451" s="52"/>
      <c r="J451" s="52"/>
    </row>
    <row r="452" spans="1:10" ht="15">
      <c r="A452" s="55"/>
      <c r="B452" s="55"/>
      <c r="C452" s="55"/>
      <c r="D452" s="60"/>
      <c r="E452" s="60"/>
      <c r="F452" s="60"/>
      <c r="G452" s="52"/>
      <c r="H452" s="52"/>
      <c r="I452" s="52"/>
      <c r="J452" s="52"/>
    </row>
    <row r="453" spans="1:10" ht="15">
      <c r="A453" s="55"/>
      <c r="B453" s="55"/>
      <c r="C453" s="55"/>
      <c r="D453" s="60"/>
      <c r="E453" s="60"/>
      <c r="F453" s="60"/>
      <c r="G453" s="52"/>
      <c r="H453" s="52"/>
      <c r="I453" s="52"/>
      <c r="J453" s="52"/>
    </row>
    <row r="454" spans="1:10" ht="15">
      <c r="A454" s="55"/>
      <c r="B454" s="55"/>
      <c r="C454" s="55"/>
      <c r="D454" s="60"/>
      <c r="E454" s="60"/>
      <c r="F454" s="60"/>
      <c r="G454" s="52"/>
      <c r="H454" s="52"/>
      <c r="I454" s="52"/>
      <c r="J454" s="52"/>
    </row>
    <row r="455" spans="1:10" ht="15">
      <c r="A455" s="55"/>
      <c r="B455" s="55"/>
      <c r="C455" s="55"/>
      <c r="D455" s="60"/>
      <c r="E455" s="60"/>
      <c r="F455" s="60"/>
      <c r="G455" s="52"/>
      <c r="H455" s="52"/>
      <c r="I455" s="52"/>
      <c r="J455" s="52"/>
    </row>
    <row r="456" spans="1:10" ht="15">
      <c r="A456" s="55"/>
      <c r="B456" s="55"/>
      <c r="C456" s="55"/>
      <c r="D456" s="60"/>
      <c r="E456" s="60"/>
      <c r="F456" s="60"/>
      <c r="G456" s="52"/>
      <c r="H456" s="52"/>
      <c r="I456" s="52"/>
      <c r="J456" s="52"/>
    </row>
    <row r="457" spans="1:10" ht="15">
      <c r="A457" s="55"/>
      <c r="B457" s="55"/>
      <c r="C457" s="55"/>
      <c r="D457" s="60"/>
      <c r="E457" s="60"/>
      <c r="F457" s="60"/>
      <c r="G457" s="52"/>
      <c r="H457" s="52"/>
      <c r="I457" s="52"/>
      <c r="J457" s="52"/>
    </row>
    <row r="458" spans="1:10" ht="15">
      <c r="A458" s="55"/>
      <c r="B458" s="55"/>
      <c r="C458" s="55"/>
      <c r="D458" s="60"/>
      <c r="E458" s="60"/>
      <c r="F458" s="60"/>
      <c r="G458" s="52"/>
      <c r="H458" s="52"/>
      <c r="I458" s="52"/>
      <c r="J458" s="52"/>
    </row>
    <row r="459" spans="1:10" ht="15">
      <c r="A459" s="55"/>
      <c r="B459" s="55"/>
      <c r="C459" s="55"/>
      <c r="D459" s="55"/>
      <c r="E459" s="52"/>
      <c r="F459" s="52"/>
      <c r="G459" s="52"/>
      <c r="H459" s="52"/>
      <c r="I459" s="52"/>
      <c r="J459" s="52"/>
    </row>
    <row r="460" spans="1:10" ht="15">
      <c r="A460" s="55"/>
      <c r="B460" s="55"/>
      <c r="C460" s="55"/>
      <c r="D460" s="55"/>
      <c r="E460" s="52"/>
      <c r="F460" s="52"/>
      <c r="G460" s="52"/>
      <c r="H460" s="52"/>
      <c r="I460" s="52"/>
      <c r="J460" s="52"/>
    </row>
    <row r="461" spans="1:10" ht="15">
      <c r="A461" s="55"/>
      <c r="B461" s="55"/>
      <c r="C461" s="55"/>
      <c r="D461" s="55"/>
      <c r="E461" s="52"/>
      <c r="F461" s="52"/>
      <c r="G461" s="52"/>
      <c r="H461" s="52"/>
      <c r="I461" s="52"/>
      <c r="J461" s="52"/>
    </row>
    <row r="462" spans="1:10" ht="15">
      <c r="A462" s="55"/>
      <c r="B462" s="55"/>
      <c r="C462" s="55"/>
      <c r="D462" s="55"/>
      <c r="E462" s="52"/>
      <c r="F462" s="52"/>
      <c r="G462" s="52"/>
      <c r="H462" s="52"/>
      <c r="I462" s="52"/>
      <c r="J462" s="52"/>
    </row>
    <row r="463" spans="1:10" ht="15">
      <c r="A463" s="55"/>
      <c r="B463" s="55"/>
      <c r="C463" s="55"/>
      <c r="D463" s="55"/>
      <c r="E463" s="52"/>
      <c r="F463" s="52"/>
      <c r="G463" s="52"/>
      <c r="H463" s="52"/>
      <c r="I463" s="52"/>
      <c r="J463" s="52"/>
    </row>
    <row r="464" spans="1:10" ht="15">
      <c r="A464" s="55"/>
      <c r="B464" s="55"/>
      <c r="C464" s="55"/>
      <c r="D464" s="55"/>
      <c r="E464" s="52"/>
      <c r="F464" s="52"/>
      <c r="G464" s="52"/>
      <c r="H464" s="52"/>
      <c r="I464" s="52"/>
      <c r="J464" s="52"/>
    </row>
    <row r="465" spans="1:10" ht="15">
      <c r="A465" s="55"/>
      <c r="B465" s="55"/>
      <c r="C465" s="55"/>
      <c r="D465" s="55"/>
      <c r="E465" s="52"/>
      <c r="F465" s="52"/>
      <c r="G465" s="52"/>
      <c r="H465" s="52"/>
      <c r="I465" s="52"/>
      <c r="J465" s="52"/>
    </row>
    <row r="466" spans="1:10" ht="15">
      <c r="A466" s="55"/>
      <c r="B466" s="55"/>
      <c r="C466" s="55"/>
      <c r="D466" s="55"/>
      <c r="E466" s="52"/>
      <c r="F466" s="52"/>
      <c r="G466" s="52"/>
      <c r="H466" s="52"/>
      <c r="I466" s="52"/>
      <c r="J466" s="52"/>
    </row>
    <row r="467" spans="1:10" ht="15">
      <c r="A467" s="55"/>
      <c r="B467" s="55"/>
      <c r="C467" s="55"/>
      <c r="D467" s="55"/>
      <c r="E467" s="52"/>
      <c r="F467" s="52"/>
      <c r="G467" s="52"/>
      <c r="H467" s="52"/>
      <c r="I467" s="52"/>
      <c r="J467" s="52"/>
    </row>
    <row r="468" spans="1:10" ht="15">
      <c r="A468" s="55"/>
      <c r="B468" s="55"/>
      <c r="C468" s="55"/>
      <c r="D468" s="55"/>
      <c r="E468" s="52"/>
      <c r="F468" s="52"/>
      <c r="G468" s="52"/>
      <c r="H468" s="52"/>
      <c r="I468" s="52"/>
      <c r="J468" s="52"/>
    </row>
    <row r="469" spans="1:10" ht="15">
      <c r="A469" s="55"/>
      <c r="B469" s="55"/>
      <c r="C469" s="55"/>
      <c r="D469" s="55"/>
      <c r="E469" s="52"/>
      <c r="F469" s="52"/>
      <c r="G469" s="52"/>
      <c r="H469" s="52"/>
      <c r="I469" s="52"/>
      <c r="J469" s="52"/>
    </row>
    <row r="470" spans="1:10" ht="15">
      <c r="A470" s="55"/>
      <c r="B470" s="55"/>
      <c r="C470" s="55"/>
      <c r="D470" s="55"/>
      <c r="E470" s="52"/>
      <c r="F470" s="52"/>
      <c r="G470" s="52"/>
      <c r="H470" s="52"/>
      <c r="I470" s="52"/>
      <c r="J470" s="52"/>
    </row>
    <row r="471" spans="1:10" ht="15">
      <c r="A471" s="55"/>
      <c r="B471" s="55"/>
      <c r="C471" s="55"/>
      <c r="D471" s="55"/>
      <c r="E471" s="52"/>
      <c r="F471" s="52"/>
      <c r="G471" s="52"/>
      <c r="H471" s="52"/>
      <c r="I471" s="52"/>
      <c r="J471" s="52"/>
    </row>
    <row r="472" spans="1:10" ht="15">
      <c r="A472" s="55"/>
      <c r="B472" s="55"/>
      <c r="C472" s="55"/>
      <c r="D472" s="55"/>
      <c r="E472" s="52"/>
      <c r="F472" s="52"/>
      <c r="G472" s="52"/>
      <c r="H472" s="52"/>
      <c r="I472" s="52"/>
      <c r="J472" s="52"/>
    </row>
    <row r="473" spans="1:10" ht="15">
      <c r="A473" s="55"/>
      <c r="B473" s="55"/>
      <c r="C473" s="55"/>
      <c r="D473" s="55"/>
      <c r="E473" s="52"/>
      <c r="F473" s="52"/>
      <c r="G473" s="52"/>
      <c r="H473" s="52"/>
      <c r="I473" s="52"/>
      <c r="J473" s="52"/>
    </row>
    <row r="474" spans="1:10" ht="15">
      <c r="A474" s="55"/>
      <c r="B474" s="55"/>
      <c r="C474" s="55"/>
      <c r="D474" s="55"/>
      <c r="E474" s="52"/>
      <c r="F474" s="52"/>
      <c r="G474" s="52"/>
      <c r="H474" s="52"/>
      <c r="I474" s="52"/>
      <c r="J474" s="52"/>
    </row>
    <row r="475" spans="1:10" ht="15">
      <c r="A475" s="55"/>
      <c r="B475" s="55"/>
      <c r="C475" s="55"/>
      <c r="D475" s="55"/>
      <c r="E475" s="52"/>
      <c r="F475" s="52"/>
      <c r="G475" s="52"/>
      <c r="H475" s="52"/>
      <c r="I475" s="52"/>
      <c r="J475" s="52"/>
    </row>
    <row r="476" spans="1:10" ht="15">
      <c r="A476" s="55"/>
      <c r="B476" s="55"/>
      <c r="C476" s="55"/>
      <c r="D476" s="55"/>
      <c r="E476" s="52"/>
      <c r="F476" s="52"/>
      <c r="G476" s="52"/>
      <c r="H476" s="52"/>
      <c r="I476" s="52"/>
      <c r="J476" s="52"/>
    </row>
    <row r="477" spans="1:10" ht="15">
      <c r="A477" s="55"/>
      <c r="B477" s="55"/>
      <c r="C477" s="55"/>
      <c r="D477" s="55"/>
      <c r="E477" s="52"/>
      <c r="F477" s="52"/>
      <c r="G477" s="52"/>
      <c r="H477" s="52"/>
      <c r="I477" s="52"/>
      <c r="J477" s="52"/>
    </row>
    <row r="478" spans="1:10" ht="15">
      <c r="A478" s="55"/>
      <c r="B478" s="55"/>
      <c r="C478" s="55"/>
      <c r="D478" s="55"/>
      <c r="E478" s="52"/>
      <c r="F478" s="52"/>
      <c r="G478" s="52"/>
      <c r="H478" s="52"/>
      <c r="I478" s="52"/>
      <c r="J478" s="52"/>
    </row>
    <row r="479" spans="1:10" ht="15">
      <c r="A479" s="55"/>
      <c r="B479" s="55"/>
      <c r="C479" s="55"/>
      <c r="D479" s="55"/>
      <c r="E479" s="52"/>
      <c r="F479" s="52"/>
      <c r="G479" s="52"/>
      <c r="H479" s="52"/>
      <c r="I479" s="52"/>
      <c r="J479" s="52"/>
    </row>
    <row r="480" spans="3:10" ht="15">
      <c r="C480" s="55"/>
      <c r="D480" s="55"/>
      <c r="E480" s="52"/>
      <c r="F480" s="52"/>
      <c r="G480" s="52"/>
      <c r="H480" s="52"/>
      <c r="I480" s="52"/>
      <c r="J480" s="52"/>
    </row>
    <row r="481" spans="3:10" ht="15">
      <c r="C481" s="55"/>
      <c r="D481" s="55"/>
      <c r="E481" s="52"/>
      <c r="F481" s="52"/>
      <c r="G481" s="52"/>
      <c r="H481" s="52"/>
      <c r="I481" s="52"/>
      <c r="J481" s="52"/>
    </row>
    <row r="482" spans="3:10" ht="15">
      <c r="C482" s="55"/>
      <c r="D482" s="55"/>
      <c r="E482" s="52"/>
      <c r="F482" s="52"/>
      <c r="G482" s="52"/>
      <c r="H482" s="52"/>
      <c r="I482" s="52"/>
      <c r="J482" s="52"/>
    </row>
    <row r="483" spans="3:10" ht="15">
      <c r="C483" s="55"/>
      <c r="D483" s="55"/>
      <c r="E483" s="52"/>
      <c r="F483" s="52"/>
      <c r="G483" s="52"/>
      <c r="H483" s="52"/>
      <c r="I483" s="52"/>
      <c r="J483" s="52"/>
    </row>
    <row r="484" spans="7:10" ht="15">
      <c r="G484" s="52"/>
      <c r="H484" s="52"/>
      <c r="I484" s="52"/>
      <c r="J484" s="52"/>
    </row>
    <row r="485" ht="15">
      <c r="J485" s="52"/>
    </row>
    <row r="486" ht="15">
      <c r="J486" s="52"/>
    </row>
  </sheetData>
  <sheetProtection password="CC05" sheet="1"/>
  <protectedRanges>
    <protectedRange sqref="G17 G19 G23 G25 G33 G35 H52 D51:H53 H52" name="Параметры нестандарт"/>
    <protectedRange sqref="E4 A5 D6 C7 C8 C9 F10 A11 G15" name="Info"/>
  </protectedRanges>
  <mergeCells count="45">
    <mergeCell ref="A5:E5"/>
    <mergeCell ref="D6:E6"/>
    <mergeCell ref="C7:E7"/>
    <mergeCell ref="C8:E8"/>
    <mergeCell ref="C9:E9"/>
    <mergeCell ref="A37:D37"/>
    <mergeCell ref="A9:B9"/>
    <mergeCell ref="A8:B8"/>
    <mergeCell ref="A11:I11"/>
    <mergeCell ref="F10:I10"/>
    <mergeCell ref="A60:F62"/>
    <mergeCell ref="A57:F57"/>
    <mergeCell ref="A56:F56"/>
    <mergeCell ref="B45:D45"/>
    <mergeCell ref="E45:I45"/>
    <mergeCell ref="D49:E49"/>
    <mergeCell ref="D52:H52"/>
    <mergeCell ref="D53:H53"/>
    <mergeCell ref="A17:D17"/>
    <mergeCell ref="A19:D19"/>
    <mergeCell ref="A21:D21"/>
    <mergeCell ref="A23:D23"/>
    <mergeCell ref="C31:D31"/>
    <mergeCell ref="F49:G49"/>
    <mergeCell ref="G35:H35"/>
    <mergeCell ref="A33:D33"/>
    <mergeCell ref="A27:D27"/>
    <mergeCell ref="A7:B7"/>
    <mergeCell ref="B47:D47"/>
    <mergeCell ref="B46:D46"/>
    <mergeCell ref="A10:E10"/>
    <mergeCell ref="D51:H51"/>
    <mergeCell ref="F47:H47"/>
    <mergeCell ref="F46:H46"/>
    <mergeCell ref="G23:H23"/>
    <mergeCell ref="G33:H33"/>
    <mergeCell ref="A4:D4"/>
    <mergeCell ref="A2:F2"/>
    <mergeCell ref="A3:F3"/>
    <mergeCell ref="G15:H15"/>
    <mergeCell ref="G17:H17"/>
    <mergeCell ref="G19:H19"/>
    <mergeCell ref="G25:H25"/>
    <mergeCell ref="A6:C6"/>
    <mergeCell ref="C25:D25"/>
  </mergeCells>
  <dataValidations count="16">
    <dataValidation type="list" allowBlank="1" showInputMessage="1" showErrorMessage="1" sqref="E47">
      <formula1>$Z$19:$Z$20</formula1>
    </dataValidation>
    <dataValidation type="list" allowBlank="1" showInputMessage="1" showErrorMessage="1" sqref="E46">
      <formula1>$Y$19:$Y$20</formula1>
    </dataValidation>
    <dataValidation type="list" allowBlank="1" showInputMessage="1" showErrorMessage="1" sqref="F41">
      <formula1>$W$19:$W$20</formula1>
    </dataValidation>
    <dataValidation type="list" allowBlank="1" showInputMessage="1" showErrorMessage="1" sqref="F25">
      <formula1>$O$19:$O$21</formula1>
    </dataValidation>
    <dataValidation type="list" allowBlank="1" showInputMessage="1" showErrorMessage="1" sqref="F27">
      <formula1>$P$19:$P$20</formula1>
    </dataValidation>
    <dataValidation type="list" allowBlank="1" showInputMessage="1" showErrorMessage="1" sqref="F29">
      <formula1>$Q$19:$Q$20</formula1>
    </dataValidation>
    <dataValidation type="list" allowBlank="1" showInputMessage="1" showErrorMessage="1" sqref="F31">
      <formula1>$R$19:$R$20</formula1>
    </dataValidation>
    <dataValidation type="list" allowBlank="1" showInputMessage="1" showErrorMessage="1" sqref="F33">
      <formula1>$S$19:$S$20</formula1>
    </dataValidation>
    <dataValidation type="list" allowBlank="1" showInputMessage="1" showErrorMessage="1" sqref="F35">
      <formula1>$T$19:$T$20</formula1>
    </dataValidation>
    <dataValidation type="list" allowBlank="1" showInputMessage="1" showErrorMessage="1" sqref="F37">
      <formula1>$U$19:$U$20</formula1>
    </dataValidation>
    <dataValidation type="list" allowBlank="1" showInputMessage="1" showErrorMessage="1" sqref="F17">
      <formula1>$N$19:$N$30</formula1>
    </dataValidation>
    <dataValidation type="list" allowBlank="1" showInputMessage="1" showErrorMessage="1" sqref="F19">
      <formula1>$L$19:$L$21</formula1>
    </dataValidation>
    <dataValidation type="list" allowBlank="1" showInputMessage="1" showErrorMessage="1" sqref="F23">
      <formula1>$M$19:$M$20</formula1>
    </dataValidation>
    <dataValidation type="list" allowBlank="1" showInputMessage="1" showErrorMessage="1" sqref="F43">
      <formula1>$X$19:$X$20</formula1>
    </dataValidation>
    <dataValidation type="list" allowBlank="1" showInputMessage="1" showErrorMessage="1" sqref="F39">
      <formula1>$V$19:$V$20</formula1>
    </dataValidation>
    <dataValidation type="list" allowBlank="1" showInputMessage="1" showErrorMessage="1" sqref="I46:I47">
      <formula1>Данет</formula1>
    </dataValidation>
  </dataValidations>
  <hyperlinks>
    <hyperlink ref="A13" r:id="rId1" display="http://bit.ly/1dFQSXl"/>
  </hyperlinks>
  <printOptions/>
  <pageMargins left="0.4" right="0.26" top="0.4" bottom="0.2755905511811024" header="0.3937007874015748" footer="0.275590551181102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-=SE=-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www.energo-ru.com</dc:creator>
  <cp:keywords/>
  <dc:description/>
  <cp:lastModifiedBy>Vladimir Lebedev</cp:lastModifiedBy>
  <cp:lastPrinted>2013-09-26T12:58:20Z</cp:lastPrinted>
  <dcterms:created xsi:type="dcterms:W3CDTF">2010-12-27T08:12:39Z</dcterms:created>
  <dcterms:modified xsi:type="dcterms:W3CDTF">2017-12-10T06:27:44Z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